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Sheet1!$A$1:$M$56</definedName>
    <definedName name="_xlnm.Print_Titles" localSheetId="0">Sheet1!$2:$3</definedName>
  </definedNames>
  <calcPr calcId="144525"/>
</workbook>
</file>

<file path=xl/sharedStrings.xml><?xml version="1.0" encoding="utf-8"?>
<sst xmlns="http://schemas.openxmlformats.org/spreadsheetml/2006/main" count="347" uniqueCount="206">
  <si>
    <t>船山区2023年12月底拟开工400万以上政府投资项目机会清单</t>
  </si>
  <si>
    <t>序号</t>
  </si>
  <si>
    <t>项目基本信息</t>
  </si>
  <si>
    <t>年度计划投资</t>
  </si>
  <si>
    <t>项目业主单位基本信息</t>
  </si>
  <si>
    <t>招标投标企业资质要求</t>
  </si>
  <si>
    <t>备注</t>
  </si>
  <si>
    <t>项目名称</t>
  </si>
  <si>
    <t>建设内容及规模</t>
  </si>
  <si>
    <t>估算总投资
（万元）</t>
  </si>
  <si>
    <t>计划开工时间</t>
  </si>
  <si>
    <t>计划竣工时间</t>
  </si>
  <si>
    <t>建设模式</t>
  </si>
  <si>
    <t>前期工作进展</t>
  </si>
  <si>
    <t>单位名称</t>
  </si>
  <si>
    <t>联系人及联系电话</t>
  </si>
  <si>
    <t>合计</t>
  </si>
  <si>
    <t>一、交通能源基础设施</t>
  </si>
  <si>
    <r>
      <rPr>
        <sz val="11"/>
        <rFont val="宋体"/>
        <charset val="0"/>
      </rPr>
      <t>S207</t>
    </r>
    <r>
      <rPr>
        <sz val="11"/>
        <rFont val="宋体"/>
        <charset val="134"/>
      </rPr>
      <t>船山区松林至解放段改建工程</t>
    </r>
  </si>
  <si>
    <r>
      <rPr>
        <sz val="11"/>
        <rFont val="宋体"/>
        <charset val="134"/>
      </rPr>
      <t>新建</t>
    </r>
    <r>
      <rPr>
        <sz val="11"/>
        <rFont val="宋体"/>
        <charset val="0"/>
      </rPr>
      <t>6.58</t>
    </r>
    <r>
      <rPr>
        <sz val="11"/>
        <rFont val="宋体"/>
        <charset val="134"/>
      </rPr>
      <t>公里，三级公路，路基宽</t>
    </r>
    <r>
      <rPr>
        <sz val="11"/>
        <rFont val="宋体"/>
        <charset val="0"/>
      </rPr>
      <t>12</t>
    </r>
    <r>
      <rPr>
        <sz val="11"/>
        <rFont val="宋体"/>
        <charset val="134"/>
      </rPr>
      <t>米</t>
    </r>
    <r>
      <rPr>
        <sz val="11"/>
        <rFont val="宋体"/>
        <charset val="0"/>
      </rPr>
      <t>/7.5</t>
    </r>
    <r>
      <rPr>
        <sz val="11"/>
        <rFont val="宋体"/>
        <charset val="134"/>
      </rPr>
      <t>米，沥青混凝土路面。</t>
    </r>
  </si>
  <si>
    <t>施工总承包</t>
  </si>
  <si>
    <t>已完成立项，省交运厅已出具初步设计批复，正在编制招标文件。</t>
  </si>
  <si>
    <t>天泰旅投</t>
  </si>
  <si>
    <r>
      <rPr>
        <sz val="11"/>
        <rFont val="宋体"/>
        <charset val="134"/>
      </rPr>
      <t>王亮</t>
    </r>
    <r>
      <rPr>
        <sz val="11"/>
        <rFont val="宋体"/>
        <charset val="0"/>
      </rPr>
      <t xml:space="preserve">
13882548158</t>
    </r>
  </si>
  <si>
    <t>具有建设行政主管部门颁发的工程勘察专业类（岩土工程、工程测量）甲级及以上资质；具有建设行政主管部门颁发的工程设计公路行业（公路工程，特大桥梁）专业甲级及以上资质；具有建设行政主管部门颁发的公路工程施工总承包壹级及以上资质</t>
  </si>
  <si>
    <t>遂宁市船山区2023年两项改革“后半篇”文章农村电网巩固提升工程项目</t>
  </si>
  <si>
    <t>共9个子项目，改造低压线路79.062km。</t>
  </si>
  <si>
    <t>已完成立项。</t>
  </si>
  <si>
    <t>四川明星电力股份有限公司</t>
  </si>
  <si>
    <r>
      <rPr>
        <sz val="11"/>
        <rFont val="宋体"/>
        <charset val="134"/>
      </rPr>
      <t>杨翰文</t>
    </r>
    <r>
      <rPr>
        <sz val="11"/>
        <rFont val="宋体"/>
        <charset val="0"/>
      </rPr>
      <t xml:space="preserve">
18030955723</t>
    </r>
  </si>
  <si>
    <t>待定。</t>
  </si>
  <si>
    <t>二、农田水利基础设施</t>
  </si>
  <si>
    <t>农田水利</t>
  </si>
  <si>
    <t>遂宁市船山区国家级现代农业园区建设项目</t>
  </si>
  <si>
    <t>建设特色农产品种植基地20000亩；建设智能水肥一体化示范片2500亩，实施绿色防控2万亩；建设农业产业创新服务基地，配套相关设备设施；建设综合农事服务基地2座，建设园区道路约10公里，建设农业废弃物资源化综合利用基地；建设农业灌溉水生态保障系统，包括区域内人居环境整治、漆家桥中小河流域治理；进行郪江船山段水环境综合治理；新建农产品冷链物流烘干中心1个、繁育场一座；配套建设采摘园、亲子体验园等休闲旅游基础设施，建设蓄水、排水、提灌等小型水利基础设施；配套建设生态停车场、管网等。</t>
  </si>
  <si>
    <t>以奖代补、施工总承包</t>
  </si>
  <si>
    <t>正在编制2023年度退经还粮方案；编制二装设计方案；废弃物利用、初加工项目目前正在选址；河道治理及河堤工程、翰林村小河沟整治项目正在调整设计及预算。</t>
  </si>
  <si>
    <t>四川天穗农业集团有限公司</t>
  </si>
  <si>
    <r>
      <rPr>
        <sz val="11"/>
        <rFont val="宋体"/>
        <charset val="134"/>
      </rPr>
      <t>唐文豪</t>
    </r>
    <r>
      <rPr>
        <sz val="11"/>
        <rFont val="宋体"/>
        <charset val="0"/>
      </rPr>
      <t>18583088776</t>
    </r>
  </si>
  <si>
    <t>建筑工程施工总承包叁级，
水利水电工程施工总承包贰级。</t>
  </si>
  <si>
    <t>船山区优势农产品产业发展融合示范园建设项目</t>
  </si>
  <si>
    <t>建设药材基地5000亩、粮油基地8000亩，建设粮油加工厂房4000平方米、粮食储备库1万平方米、果蔬温室基地1万平方米，建设农业体验基地、观光基地等，新建园区道路6公里，配套建设智能停车场、污水处理、综合管网等基础设施。</t>
  </si>
  <si>
    <t>正在调整项目规划方案；协调乡镇、村委会签订土地租赁协议，配合区自规局完成土地入市手续；调整子项目设计方案。</t>
  </si>
  <si>
    <t>建筑工程施工总承包贰级。</t>
  </si>
  <si>
    <t>遂宁市仁里镇农旅融合乡村振兴示范区项目</t>
  </si>
  <si>
    <t>农业产业提升工程（主要包括农业基地2700亩、生态鱼塘体系60亩、育苗基地30亩、农业设施用房、灌溉与排水工程、水电综合改造工程等）及配套基础设施建设。</t>
  </si>
  <si>
    <t>EPC总承包</t>
  </si>
  <si>
    <t>完成备案手续。</t>
  </si>
  <si>
    <t>遂宁市天泰旅游投资开发有限公司</t>
  </si>
  <si>
    <t>林芳
13909062524</t>
  </si>
  <si>
    <t>具有建设行政主管部门颁发的市政公用工程施工总承包一级及以上和公路工程施工总承包叁级及以上。</t>
  </si>
  <si>
    <t>梓桐沟水库工程</t>
  </si>
  <si>
    <t>新建拦河大坝、放水（放空）隧洞、充水工程、吉永支渠补水工程等建筑物。</t>
  </si>
  <si>
    <t>预计在2023年第一季度末或第二季度初取得立项。</t>
  </si>
  <si>
    <t>黄宁
13002833666</t>
  </si>
  <si>
    <t>水利水电施工总承包一级及以上资质。</t>
  </si>
  <si>
    <t>涪江遂宁市船山区唐家乡东山村段防洪治理工程</t>
  </si>
  <si>
    <t>涪江左岸船山区唐家乡东山村段整治加固堤防5910米。</t>
  </si>
  <si>
    <t>施工总承包或工程总承包（EPC）</t>
  </si>
  <si>
    <t>遂宁市天泰鸿涪建材有限公司</t>
  </si>
  <si>
    <r>
      <rPr>
        <sz val="11"/>
        <rFont val="宋体"/>
        <charset val="0"/>
      </rPr>
      <t>罗辉</t>
    </r>
    <r>
      <rPr>
        <sz val="12"/>
        <color rgb="FF000000"/>
        <rFont val="仿宋"/>
        <charset val="134"/>
      </rPr>
      <t xml:space="preserve">
</t>
    </r>
    <r>
      <rPr>
        <sz val="12"/>
        <color rgb="FF000000"/>
        <rFont val="仿宋"/>
        <charset val="134"/>
      </rPr>
      <t>15882528881</t>
    </r>
  </si>
  <si>
    <t>水利一级。</t>
  </si>
  <si>
    <t>船山区前池站中型灌区续建配套与节水改造</t>
  </si>
  <si>
    <t>新建整治渠道及渠系建筑物。</t>
  </si>
  <si>
    <t>实施方案编制已审查，正待市水利局批复。</t>
  </si>
  <si>
    <t>遂宁市船山区水利服务中心</t>
  </si>
  <si>
    <t>张婷彦18608257553</t>
  </si>
  <si>
    <t>水利水电施工企业三级以上。</t>
  </si>
  <si>
    <t>三、市政及保障性安居工程</t>
  </si>
  <si>
    <t>遂宁市船山区城镇建设提升暨综合运营项目</t>
  </si>
  <si>
    <t>市政道路、市政管网、景观绿化、公园、电力设施、消防站、学校、安置房、加油站、标准厂房（含设施设备采购）等项目。</t>
  </si>
  <si>
    <t>社会投资人+EPC（投资-设计-采购-施工总承包-业主逐年回购项目产权）</t>
  </si>
  <si>
    <t>已完成实施单位招标工作，相关工作筹备中。</t>
  </si>
  <si>
    <t>遂宁市天泰实业有限责任公司</t>
  </si>
  <si>
    <t>曹显13880585310</t>
  </si>
  <si>
    <t>一级施工总承包资质。</t>
  </si>
  <si>
    <t>荣兴街道路及管网改造项目</t>
  </si>
  <si>
    <r>
      <rPr>
        <sz val="11"/>
        <rFont val="宋体"/>
        <charset val="134"/>
      </rPr>
      <t>对荣兴街段约</t>
    </r>
    <r>
      <rPr>
        <sz val="11"/>
        <rFont val="宋体"/>
        <charset val="0"/>
      </rPr>
      <t>680</t>
    </r>
    <r>
      <rPr>
        <sz val="11"/>
        <rFont val="宋体"/>
        <charset val="134"/>
      </rPr>
      <t>米路段进行改造，包含管网改造、路面及附属设施提升、标识标牌和多杆合一整治等，打造城市支路样板示范。</t>
    </r>
  </si>
  <si>
    <r>
      <rPr>
        <sz val="11"/>
        <rFont val="宋体"/>
        <charset val="0"/>
      </rPr>
      <t>EPC</t>
    </r>
    <r>
      <rPr>
        <sz val="11"/>
        <rFont val="宋体"/>
        <charset val="134"/>
      </rPr>
      <t>（设计</t>
    </r>
    <r>
      <rPr>
        <sz val="11"/>
        <rFont val="宋体"/>
        <charset val="0"/>
      </rPr>
      <t>-</t>
    </r>
    <r>
      <rPr>
        <sz val="11"/>
        <rFont val="宋体"/>
        <charset val="134"/>
      </rPr>
      <t>采购</t>
    </r>
    <r>
      <rPr>
        <sz val="11"/>
        <rFont val="宋体"/>
        <charset val="0"/>
      </rPr>
      <t>-</t>
    </r>
    <r>
      <rPr>
        <sz val="11"/>
        <rFont val="宋体"/>
        <charset val="134"/>
      </rPr>
      <t>施工一体化）</t>
    </r>
  </si>
  <si>
    <t>完成方案设计。</t>
  </si>
  <si>
    <t>遂宁兴船实业有限公司</t>
  </si>
  <si>
    <r>
      <rPr>
        <sz val="11"/>
        <rFont val="宋体"/>
        <charset val="134"/>
      </rPr>
      <t>补沛</t>
    </r>
    <r>
      <rPr>
        <sz val="11"/>
        <rFont val="宋体"/>
        <charset val="0"/>
      </rPr>
      <t>13982518969</t>
    </r>
  </si>
  <si>
    <t>设计资质：工程设计市政行业甲级及以上资质。施工资质：市政公用工程施工总承包一级。</t>
  </si>
  <si>
    <t>遂宁市船山区开善路道路及管网改造提升项目</t>
  </si>
  <si>
    <r>
      <rPr>
        <sz val="11"/>
        <rFont val="宋体"/>
        <charset val="134"/>
      </rPr>
      <t>对南转盘到开善路段约</t>
    </r>
    <r>
      <rPr>
        <sz val="11"/>
        <rFont val="宋体"/>
        <charset val="0"/>
      </rPr>
      <t>850</t>
    </r>
    <r>
      <rPr>
        <sz val="11"/>
        <rFont val="宋体"/>
        <charset val="134"/>
      </rPr>
      <t>米路段进行改造，建设内容包含雨污管网改造、路面及交安设施改造提升等。</t>
    </r>
  </si>
  <si>
    <r>
      <rPr>
        <sz val="11"/>
        <rFont val="宋体"/>
        <charset val="0"/>
      </rPr>
      <t>PPP(</t>
    </r>
    <r>
      <rPr>
        <sz val="11"/>
        <rFont val="宋体"/>
        <charset val="134"/>
      </rPr>
      <t>政府和社会资本合作</t>
    </r>
    <r>
      <rPr>
        <sz val="11"/>
        <rFont val="宋体"/>
        <charset val="0"/>
      </rPr>
      <t>)</t>
    </r>
  </si>
  <si>
    <t>完成方案设计，现已进场施工。</t>
  </si>
  <si>
    <t>遂宁川能水务有限公司</t>
  </si>
  <si>
    <r>
      <rPr>
        <sz val="11"/>
        <rFont val="宋体"/>
        <charset val="134"/>
      </rPr>
      <t>张寒</t>
    </r>
    <r>
      <rPr>
        <sz val="11"/>
        <rFont val="宋体"/>
        <charset val="0"/>
      </rPr>
      <t>18280870817</t>
    </r>
  </si>
  <si>
    <t>/</t>
  </si>
  <si>
    <t>遂宁市船山区城市燃气管道更新改造项目</t>
  </si>
  <si>
    <t>对主城区镇江寺街道、凯旋路街道、南津路街道城市燃气管道等老化设施更新改造，主要建设内容：更新改造200个老旧小区内户外燃气管网，更新改造小区内供排水管网等。</t>
  </si>
  <si>
    <t>遂宁市船山区市政公用事务中心</t>
  </si>
  <si>
    <r>
      <rPr>
        <sz val="11"/>
        <rFont val="宋体"/>
        <charset val="134"/>
      </rPr>
      <t>吕韬</t>
    </r>
    <r>
      <rPr>
        <sz val="11"/>
        <rFont val="宋体"/>
        <charset val="0"/>
      </rPr>
      <t>13882575733</t>
    </r>
  </si>
  <si>
    <t>设计资质：工程设计市政行业乙级及以上资质。施工资质：市政公用工程施工总承包一级。</t>
  </si>
  <si>
    <t>遂宁市船山区老城区交通优化实施项目三期工程</t>
  </si>
  <si>
    <t>在遂州路与和平路交叉口新建一座人行天桥。</t>
  </si>
  <si>
    <r>
      <rPr>
        <sz val="11"/>
        <rFont val="宋体"/>
        <charset val="134"/>
      </rPr>
      <t>补沛文</t>
    </r>
    <r>
      <rPr>
        <sz val="11"/>
        <rFont val="宋体"/>
        <charset val="0"/>
      </rPr>
      <t>13982518969</t>
    </r>
  </si>
  <si>
    <t>遂宁市船山区观音湖过江隧道智慧化改造及停车场基础设施项目</t>
  </si>
  <si>
    <r>
      <rPr>
        <sz val="11"/>
        <rFont val="宋体"/>
        <charset val="134"/>
      </rPr>
      <t>建设观音湖过江隧道感知源、天网工程等；对</t>
    </r>
    <r>
      <rPr>
        <sz val="11"/>
        <rFont val="宋体"/>
        <charset val="0"/>
      </rPr>
      <t>6</t>
    </r>
    <r>
      <rPr>
        <sz val="11"/>
        <rFont val="宋体"/>
        <charset val="134"/>
      </rPr>
      <t>万平方米停车场进行智能化改造，新增新能源汽车充电桩</t>
    </r>
    <r>
      <rPr>
        <sz val="11"/>
        <rFont val="宋体"/>
        <charset val="0"/>
      </rPr>
      <t>600</t>
    </r>
    <r>
      <rPr>
        <sz val="11"/>
        <rFont val="宋体"/>
        <charset val="134"/>
      </rPr>
      <t>个等智慧设施；打造智慧化管理平台等。</t>
    </r>
  </si>
  <si>
    <r>
      <rPr>
        <sz val="11"/>
        <rFont val="宋体"/>
        <charset val="0"/>
      </rPr>
      <t>EPC</t>
    </r>
    <r>
      <rPr>
        <sz val="11"/>
        <rFont val="宋体"/>
        <charset val="134"/>
      </rPr>
      <t>总承包</t>
    </r>
  </si>
  <si>
    <t>完成立项、用地、环境影响登记表、能耗等手续。</t>
  </si>
  <si>
    <t>遂宁市天韵兴实业集团有限公司</t>
  </si>
  <si>
    <t>黄江
13547784455</t>
  </si>
  <si>
    <t>遂宁市船山区观音湖污水处理设施提质增效及配套管网建设项目</t>
  </si>
  <si>
    <r>
      <rPr>
        <sz val="11"/>
        <rFont val="宋体"/>
        <charset val="134"/>
      </rPr>
      <t>改造圣莲岛污水处理厂设施设备、圣平岛购置并安装一体化污水处理设备，提升污水处理能力至</t>
    </r>
    <r>
      <rPr>
        <sz val="11"/>
        <rFont val="宋体"/>
        <charset val="0"/>
      </rPr>
      <t>10000</t>
    </r>
    <r>
      <rPr>
        <sz val="11"/>
        <rFont val="宋体"/>
        <charset val="134"/>
      </rPr>
      <t>立方米</t>
    </r>
    <r>
      <rPr>
        <sz val="11"/>
        <rFont val="宋体"/>
        <charset val="0"/>
      </rPr>
      <t>/d</t>
    </r>
    <r>
      <rPr>
        <sz val="11"/>
        <rFont val="宋体"/>
        <charset val="134"/>
      </rPr>
      <t>，改造雨污管网</t>
    </r>
    <r>
      <rPr>
        <sz val="11"/>
        <rFont val="宋体"/>
        <charset val="0"/>
      </rPr>
      <t>5.4</t>
    </r>
    <r>
      <rPr>
        <sz val="11"/>
        <rFont val="宋体"/>
        <charset val="134"/>
      </rPr>
      <t>公里、新建雨污管网</t>
    </r>
    <r>
      <rPr>
        <sz val="11"/>
        <rFont val="宋体"/>
        <charset val="0"/>
      </rPr>
      <t>10</t>
    </r>
    <r>
      <rPr>
        <sz val="11"/>
        <rFont val="宋体"/>
        <charset val="134"/>
      </rPr>
      <t>公里，配套购置安装相关设施设备。</t>
    </r>
  </si>
  <si>
    <t>彭 遂
18982541735</t>
  </si>
  <si>
    <t>遂宁市船山区斩龙垭棚户区改造二期</t>
  </si>
  <si>
    <r>
      <rPr>
        <sz val="11"/>
        <rFont val="宋体"/>
        <charset val="134"/>
      </rPr>
      <t>改造遂宁一中片区房屋</t>
    </r>
    <r>
      <rPr>
        <sz val="11"/>
        <rFont val="宋体"/>
        <charset val="0"/>
      </rPr>
      <t>106</t>
    </r>
    <r>
      <rPr>
        <sz val="11"/>
        <rFont val="宋体"/>
        <charset val="134"/>
      </rPr>
      <t>套，总用地面积约</t>
    </r>
    <r>
      <rPr>
        <sz val="11"/>
        <rFont val="宋体"/>
        <charset val="0"/>
      </rPr>
      <t>6.24</t>
    </r>
    <r>
      <rPr>
        <sz val="11"/>
        <rFont val="宋体"/>
        <charset val="134"/>
      </rPr>
      <t>亩（</t>
    </r>
    <r>
      <rPr>
        <sz val="11"/>
        <rFont val="宋体"/>
        <charset val="0"/>
      </rPr>
      <t>4156.96</t>
    </r>
    <r>
      <rPr>
        <sz val="11"/>
        <rFont val="宋体"/>
        <charset val="134"/>
      </rPr>
      <t>平方米）。</t>
    </r>
  </si>
  <si>
    <t>遂宁市船山区城市停车场项目</t>
  </si>
  <si>
    <t>对老城区犀牛堤公园、船山公园等配套建设室外智慧停车场，利用老城区腾退地块、闲置地块建设智慧立体停车场，配套管网、充电桩等基础设施。</t>
  </si>
  <si>
    <t>正积极开展方案论证等相关工作。</t>
  </si>
  <si>
    <t>遂宁船山区城镇管网改造提升项目</t>
  </si>
  <si>
    <t>主城区污水管网改造5公里（天宫路1.4公里、明霞路1公里、遂州路2.6公里）；船山区乡镇（老池镇、永兴镇、桂花镇、龙凤镇、河沙镇、唐家乡）污水管网改造20公里。</t>
  </si>
  <si>
    <t>遂宁市船山区南片区城市有机更新项目</t>
  </si>
  <si>
    <t>本次实施项目规划范围约269.14亩，主要涉及遂宁市船山区南片区。拟采用“留、改、建”方式实施城市更新，按占地面积本次留、改、建比例约为：0.35：0.54：0.11，本次建设内容主要包括对开善社区、舍得老厂、遂宁一中外区域等332户居民进行拆迁安置，对南津路等进行城市风貌改善，对小区进行提质升级改造，新建商业服务综合体、商业住宅和幼儿园，配套建设相关基础设施等。</t>
  </si>
  <si>
    <t>已完成立项审批，正在进行初设及施工图设计。</t>
  </si>
  <si>
    <t>补沛文13982518969</t>
  </si>
  <si>
    <t>遂宁市船山区老旧小区改造（四期）——渠河路东片区配套基础设施建设项目</t>
  </si>
  <si>
    <t>对渠河路东片区的北小区社区、百福社区等10个社区的25个小区配套基础设施进行改造，涉及居民1430户，其中改造道路2.14万平方米，新建、改造机动车和非机动车棚5897平方米，充电桩34个，雨污水管网3.69公里，电力管线9.16公里，照明路灯147盏，配套建设围墙、消防、安防等基础设施。</t>
  </si>
  <si>
    <t>EPC（设计-采购-施工一体化）</t>
  </si>
  <si>
    <t>遂宁市船山区老旧小区改造（四期）——裕丰片区配套基础设施建设项目</t>
  </si>
  <si>
    <t>对裕丰片区的犀牛社区、玉竹社区等4个社区的25个小区配套基础设施进行改造，涉及居民2128户，其中改造道路3.18万平方米，新建、改造机动车和非机动车棚8776平方米，充电桩51个，雨污水管网5.49公里，电力管线13.63公里，照明路灯218盏，配套建设围墙、消防、安防等基础设施。</t>
  </si>
  <si>
    <t>遂宁市船山区老旧小区改造（四期）——遂州南路片区配套基础设施建设项目</t>
  </si>
  <si>
    <t>对遂州南路片区的凯东社区、电江路社区的15个小区配套基础设施进行改造，涉及居民1615户，其中改造道路2.42万平方米，新建、改造机动车和非机动车棚6660平方米，充电桩39个，雨污水管网4.17公里，电力管线10.35公里，照明路灯166盏，配套建设围墙、消防、安防等基础设施。</t>
  </si>
  <si>
    <t>遂宁市船山区老旧小区改造（四期）——玉泉街社区配套基础设施建设项目</t>
  </si>
  <si>
    <t>对南津路街道办事处玉泉街社区的30个小区配套基础设施进行改造，涉及居民2569户，其中改造道路3.84万平方米，新建、改造机动车和非机动车棚10595平方米，充电桩61个，雨污水管网6.63公里，电力管线16.46公里，照明路灯263盏，配套建设围墙、消防、安防等基础设施。</t>
  </si>
  <si>
    <t>遂宁市船山区老旧小区改造（四期）——油房街社区配套基础设施建设项目</t>
  </si>
  <si>
    <t>对凯旋路街道办事处油房街社区的17个小区配套基础设施进行改造，涉及居民1963户，其中改造道路2.94万平方米，新建、改造机动车和非机动车棚8096平方米，充电桩47个，雨污水管网5.07公里，电力管线12.58公里，照明路灯201盏，配套建设围墙、消防、安防等基础设施。</t>
  </si>
  <si>
    <t>遂宁市船山区老旧小区改造（四期）——渠河路东片区、裕丰片区、遂州南路片区、玉泉街社区、油房街社区房屋主体维护建设项目</t>
  </si>
  <si>
    <t>对渠河路东片区、裕丰片区、遂州南路片区、玉泉街社区、油房街社区房屋主体进行改造，改造小区112个，改造房屋257栋，改造面积31.32万平方米。主要对建筑外墙进行修缮、风貌改造，屋顶改造，对公共楼顶屋面、楼梯间公共部位等楼栋公共区域进行整治。</t>
  </si>
  <si>
    <t>遂宁市船山区斩龙垭片区城中村更新改造项目</t>
  </si>
  <si>
    <t>本项目总用地面积9426.3平方米，总建筑面积30619.18平方米（含住户240户）、商业建筑面积1430.24平方米（含商户20户）、地下建筑面积5959.58平方米。</t>
  </si>
  <si>
    <t>遂宁市船山区斩龙垭棚户区改造二期（一中片区）配套设施工程项目</t>
  </si>
  <si>
    <t>本项目拟建设配套幼儿园、地下停车场、社区公共服务设施以及充电桩、室外活动场地、道路、管网等配套附属工程。</t>
  </si>
  <si>
    <t>遂宁市船山区圣莲岛社区棚户区改造项目（二期）</t>
  </si>
  <si>
    <t>3万平方米安置房，以及配套服务用房、室外活动场地、地下停车场、道路、管网等附属工程。</t>
  </si>
  <si>
    <t>遂宁市船山区介福路街道、育才路街道、镇江寺街道城市燃气管道等老化更新改造项目</t>
  </si>
  <si>
    <t>180个老旧小区内户外燃气管网71.69公里，其中庭院低压燃气管线21.51公里、外墙低压立管50.18公里；户内燃气软管272.42公里；加装燃气智慧阀门14338只。更新改造小区内供水管网8.08公里，排水管网0.32公里。</t>
  </si>
  <si>
    <t>已完成模拟清单编制，正在送财评。</t>
  </si>
  <si>
    <t>吕韬13882575733</t>
  </si>
  <si>
    <t>遂宁市船山区凯旋路街道、南津路街道、育才路街道城市燃气管道等老化更新改造项目</t>
  </si>
  <si>
    <t>涉及129个老旧小区内户外燃气管网89.35公里，其中庭院低压燃气管线26.81公里、外墙低压立管62.55公里；户内燃气软管339.53公里；加装燃气智慧阀门17870只。更新改造小区内供水管网4.46公里，排水管网0.71公里。</t>
  </si>
  <si>
    <t>遂宁市船山区介福路街道、镇江寺街道城市燃气管道等老化更新改造项目</t>
  </si>
  <si>
    <t>涉及144个老旧小区内户外燃气管网50.06公里，其中庭院低压燃气管线15.04公里、外墙低压立管35.03公里；户内燃气软管190.48公里；加装燃气智慧阀门10025只。更新改造小区内供水管网9.42公里，排水管网0.25公里。</t>
  </si>
  <si>
    <t>遂宁市船山区龙凤呈祥安置小区、莲花小区等10处棚户区燃气及供水管道配套设施建设项目</t>
  </si>
  <si>
    <t>涉及10个棚户区共计5965户燃气管道老化设施更新改造，其中管道工程约58.8千米、橡胶软管约21.9千米、带切断功能智能表5965台；加装燃气报警器及切断阀5965个、燃气自闭阀10466个，以及小区给水改造。</t>
  </si>
  <si>
    <t>四、产业园区基础设施</t>
  </si>
  <si>
    <t>五、民生及社会事业</t>
  </si>
  <si>
    <t>遂宁市再生资源综合利用中心</t>
  </si>
  <si>
    <r>
      <rPr>
        <sz val="11"/>
        <rFont val="宋体"/>
        <charset val="134"/>
      </rPr>
      <t>项目规划用地面积约</t>
    </r>
    <r>
      <rPr>
        <sz val="11"/>
        <rFont val="宋体"/>
        <charset val="0"/>
      </rPr>
      <t>100</t>
    </r>
    <r>
      <rPr>
        <sz val="11"/>
        <rFont val="宋体"/>
        <charset val="134"/>
      </rPr>
      <t>亩，规划建筑面积约</t>
    </r>
    <r>
      <rPr>
        <sz val="11"/>
        <rFont val="宋体"/>
        <charset val="0"/>
      </rPr>
      <t>25000</t>
    </r>
    <r>
      <rPr>
        <sz val="11"/>
        <rFont val="宋体"/>
        <charset val="134"/>
      </rPr>
      <t>平方米，建成各类再生资源</t>
    </r>
    <r>
      <rPr>
        <sz val="11"/>
        <rFont val="宋体"/>
        <charset val="0"/>
      </rPr>
      <t>(</t>
    </r>
    <r>
      <rPr>
        <sz val="11"/>
        <rFont val="宋体"/>
        <charset val="134"/>
      </rPr>
      <t>废旧塑料、废旧电子产品、废旧有色金属、建筑垃圾等</t>
    </r>
    <r>
      <rPr>
        <sz val="11"/>
        <rFont val="宋体"/>
        <charset val="0"/>
      </rPr>
      <t>)</t>
    </r>
    <r>
      <rPr>
        <sz val="11"/>
        <rFont val="宋体"/>
        <charset val="134"/>
      </rPr>
      <t>综合利用处理。主要建设内容含建筑土建工程、安装工程，场地给排水、电力通信、道路及其他配套设施和生产线建设及设备购置等。</t>
    </r>
  </si>
  <si>
    <t>遂宁市船山区中央商务区步行街改造提升项目</t>
  </si>
  <si>
    <t>对船山区中央商务区步行街范围进行改造提升，主要对建筑进行改造提升；区域内路网改造提升；改造提升沿线文化旅游基础设施及相关配套建设；同时建设中央商务区电商平台、数智管理平台，智慧停车系统、数字LED 大屏；打造提升新型业态。</t>
  </si>
  <si>
    <t>设计方案待上规委会。</t>
  </si>
  <si>
    <t>遂宁市船山区新型智慧城市基础设施建设项目</t>
  </si>
  <si>
    <t>项目建设大数据中心，依托云计算、物联网、大数据、互联网和人工智能等新一代信息技术，构建智慧城市管理平台、全域化网络应用一体化系统、N类智慧创新应用平台（包括智慧交通、智慧物流、智慧旅游、智慧社区等）及应急指挥平台。同时配套建设城市融合基础设施，包含交通智能化管理系统、公共停车场及占道停车位建设智慧收费系统、智能提升约4000个停车位、配套智能充电桩等内容。</t>
  </si>
  <si>
    <t>遂宁市船山区中医院综合业务用房建设项目</t>
  </si>
  <si>
    <r>
      <rPr>
        <sz val="11"/>
        <color theme="1"/>
        <rFont val="宋体"/>
        <charset val="134"/>
      </rPr>
      <t>占地面积</t>
    </r>
    <r>
      <rPr>
        <sz val="11"/>
        <color theme="1"/>
        <rFont val="宋体"/>
        <charset val="0"/>
      </rPr>
      <t>74</t>
    </r>
    <r>
      <rPr>
        <sz val="11"/>
        <color theme="1"/>
        <rFont val="宋体"/>
        <charset val="134"/>
      </rPr>
      <t>亩，总建筑面积</t>
    </r>
    <r>
      <rPr>
        <sz val="11"/>
        <color theme="1"/>
        <rFont val="宋体"/>
        <charset val="0"/>
      </rPr>
      <t>5</t>
    </r>
    <r>
      <rPr>
        <sz val="11"/>
        <color theme="1"/>
        <rFont val="宋体"/>
        <charset val="134"/>
      </rPr>
      <t>万平方米，其中改建住院楼及公共卫生应急处置中心</t>
    </r>
    <r>
      <rPr>
        <sz val="11"/>
        <color theme="1"/>
        <rFont val="宋体"/>
        <charset val="0"/>
      </rPr>
      <t>26313</t>
    </r>
    <r>
      <rPr>
        <sz val="11"/>
        <color theme="1"/>
        <rFont val="宋体"/>
        <charset val="134"/>
      </rPr>
      <t>平方米，新建急诊部、门诊部、医技科室等综合业务用房</t>
    </r>
    <r>
      <rPr>
        <sz val="11"/>
        <color theme="1"/>
        <rFont val="宋体"/>
        <charset val="0"/>
      </rPr>
      <t>23686</t>
    </r>
    <r>
      <rPr>
        <sz val="11"/>
        <color theme="1"/>
        <rFont val="宋体"/>
        <charset val="134"/>
      </rPr>
      <t>平方米，配套建设道路、管网、停车场等相关附属工程，购置相关配套设施设备。</t>
    </r>
  </si>
  <si>
    <t>已完成环评、选址，正在进行公共卫生应急处置改建及部分设施设备论证及新建部分的地勘、设计财评工作</t>
  </si>
  <si>
    <t>船山区中医医院</t>
  </si>
  <si>
    <r>
      <rPr>
        <sz val="11"/>
        <color theme="1"/>
        <rFont val="宋体"/>
        <charset val="134"/>
      </rPr>
      <t>唐成</t>
    </r>
    <r>
      <rPr>
        <sz val="11"/>
        <color theme="1"/>
        <rFont val="宋体"/>
        <charset val="0"/>
      </rPr>
      <t>13350212224</t>
    </r>
  </si>
  <si>
    <t>遂宁市船山区第四人民医院改建项目</t>
  </si>
  <si>
    <r>
      <rPr>
        <sz val="11"/>
        <color theme="1"/>
        <rFont val="宋体"/>
        <charset val="134"/>
      </rPr>
      <t>改建候诊大厅、发热门诊、缓冲病房、住院部、门诊大楼等</t>
    </r>
    <r>
      <rPr>
        <sz val="11"/>
        <color theme="1"/>
        <rFont val="宋体"/>
        <charset val="0"/>
      </rPr>
      <t>4500</t>
    </r>
    <r>
      <rPr>
        <sz val="11"/>
        <color theme="1"/>
        <rFont val="宋体"/>
        <charset val="134"/>
      </rPr>
      <t>平方米及相关配套设施，购置办公、医疗等设施设备，新增床位</t>
    </r>
    <r>
      <rPr>
        <sz val="11"/>
        <color theme="1"/>
        <rFont val="宋体"/>
        <charset val="0"/>
      </rPr>
      <t>50</t>
    </r>
    <r>
      <rPr>
        <sz val="11"/>
        <color theme="1"/>
        <rFont val="宋体"/>
        <charset val="134"/>
      </rPr>
      <t>张。</t>
    </r>
  </si>
  <si>
    <t>已经完成用地手续、环保测评、签订代理公司以及项目公开招标等工作</t>
  </si>
  <si>
    <t>遂宁市船山区第四人民医院</t>
  </si>
  <si>
    <r>
      <rPr>
        <sz val="11"/>
        <color theme="1"/>
        <rFont val="宋体"/>
        <charset val="134"/>
      </rPr>
      <t>余祯</t>
    </r>
    <r>
      <rPr>
        <sz val="11"/>
        <color theme="1"/>
        <rFont val="宋体"/>
        <charset val="0"/>
      </rPr>
      <t>13547782266</t>
    </r>
  </si>
  <si>
    <t>遂宁市船山区桂花养老中心建设项目</t>
  </si>
  <si>
    <r>
      <rPr>
        <sz val="11"/>
        <rFont val="宋体"/>
        <charset val="134"/>
      </rPr>
      <t>项目占地面积</t>
    </r>
    <r>
      <rPr>
        <sz val="11"/>
        <rFont val="宋体"/>
        <charset val="0"/>
      </rPr>
      <t>12.3</t>
    </r>
    <r>
      <rPr>
        <sz val="11"/>
        <rFont val="宋体"/>
        <charset val="134"/>
      </rPr>
      <t>亩，建设养老中心。总建筑面积约</t>
    </r>
    <r>
      <rPr>
        <sz val="11"/>
        <rFont val="宋体"/>
        <charset val="0"/>
      </rPr>
      <t>13800</t>
    </r>
    <r>
      <rPr>
        <sz val="11"/>
        <rFont val="宋体"/>
        <charset val="134"/>
      </rPr>
      <t>平方米</t>
    </r>
    <r>
      <rPr>
        <sz val="11"/>
        <rFont val="宋体"/>
        <charset val="0"/>
      </rPr>
      <t>,</t>
    </r>
    <r>
      <rPr>
        <sz val="11"/>
        <rFont val="宋体"/>
        <charset val="134"/>
      </rPr>
      <t>设置养老服务床位</t>
    </r>
    <r>
      <rPr>
        <sz val="11"/>
        <rFont val="宋体"/>
        <charset val="0"/>
      </rPr>
      <t>300</t>
    </r>
    <r>
      <rPr>
        <sz val="11"/>
        <rFont val="宋体"/>
        <charset val="134"/>
      </rPr>
      <t>张（其中护理型床位</t>
    </r>
    <r>
      <rPr>
        <sz val="11"/>
        <rFont val="宋体"/>
        <charset val="0"/>
      </rPr>
      <t>300</t>
    </r>
    <r>
      <rPr>
        <sz val="11"/>
        <rFont val="宋体"/>
        <charset val="134"/>
      </rPr>
      <t>张），配套建设相关附属设施，购置相关设施设备。</t>
    </r>
  </si>
  <si>
    <t>项目电力迁改方案供电所正加紧设计，明星电力公司正在对永临结合用电方案进行设计。</t>
  </si>
  <si>
    <t>遂宁市船山区民政局</t>
  </si>
  <si>
    <r>
      <rPr>
        <sz val="11"/>
        <rFont val="宋体"/>
        <charset val="134"/>
      </rPr>
      <t>刘小丰</t>
    </r>
    <r>
      <rPr>
        <sz val="11"/>
        <rFont val="宋体"/>
        <charset val="0"/>
      </rPr>
      <t xml:space="preserve">
18682531333</t>
    </r>
  </si>
  <si>
    <t>具有独立法人资格，具备建设行政主管部门颁发的建筑工程施工总承包三级及以上资质。</t>
  </si>
  <si>
    <t>遂宁六中分校建设项目（原遂宁市龙凤实验学校初中部建设项目）</t>
  </si>
  <si>
    <t>项目占地约62亩，建筑面积4.1万平方米（地上建筑面积3.2万平方米，地下建筑面积9000平方米），配套建设300米环形运动场及配套附属工程，建成后将提供1800个学位。</t>
  </si>
  <si>
    <t>优化建筑设计方案；对接农发行贷款事宜。</t>
  </si>
  <si>
    <r>
      <rPr>
        <sz val="11"/>
        <rFont val="宋体"/>
        <charset val="134"/>
      </rPr>
      <t>曹显</t>
    </r>
    <r>
      <rPr>
        <sz val="11"/>
        <rFont val="宋体"/>
        <charset val="0"/>
      </rPr>
      <t>13880585310</t>
    </r>
  </si>
  <si>
    <t>二级施工总承包。</t>
  </si>
  <si>
    <t>遂宁市船山区新盐关街小学（含幼儿园）建设项目</t>
  </si>
  <si>
    <r>
      <rPr>
        <sz val="11"/>
        <rFont val="宋体"/>
        <charset val="134"/>
      </rPr>
      <t>本项目占地面积</t>
    </r>
    <r>
      <rPr>
        <sz val="11"/>
        <rFont val="宋体"/>
        <charset val="0"/>
      </rPr>
      <t>8000</t>
    </r>
    <r>
      <rPr>
        <sz val="11"/>
        <rFont val="宋体"/>
        <charset val="134"/>
      </rPr>
      <t>平方米，总建筑面积</t>
    </r>
    <r>
      <rPr>
        <sz val="11"/>
        <rFont val="宋体"/>
        <charset val="0"/>
      </rPr>
      <t>22450</t>
    </r>
    <r>
      <rPr>
        <sz val="11"/>
        <rFont val="宋体"/>
        <charset val="134"/>
      </rPr>
      <t>平方米，新建学校一所（含幼儿园），建设教学及辅助用房</t>
    </r>
    <r>
      <rPr>
        <sz val="11"/>
        <rFont val="宋体"/>
        <charset val="0"/>
      </rPr>
      <t>6750</t>
    </r>
    <r>
      <rPr>
        <sz val="11"/>
        <rFont val="宋体"/>
        <charset val="134"/>
      </rPr>
      <t>平方米，地下停车场</t>
    </r>
    <r>
      <rPr>
        <sz val="11"/>
        <rFont val="宋体"/>
        <charset val="0"/>
      </rPr>
      <t>8000</t>
    </r>
    <r>
      <rPr>
        <sz val="11"/>
        <rFont val="宋体"/>
        <charset val="134"/>
      </rPr>
      <t>平方米，对原建筑物进行改造提升及装饰装修，配套建设相关附属工程，购置相关设备购置。</t>
    </r>
  </si>
  <si>
    <t>到位2023年一般债券400万元；开展控规论证及调整。</t>
  </si>
  <si>
    <r>
      <rPr>
        <sz val="11"/>
        <rFont val="宋体"/>
        <charset val="134"/>
      </rPr>
      <t>何全昌</t>
    </r>
    <r>
      <rPr>
        <sz val="11"/>
        <rFont val="宋体"/>
        <charset val="0"/>
      </rPr>
      <t>13882564881</t>
    </r>
  </si>
  <si>
    <t>油房街小学改扩建项目</t>
  </si>
  <si>
    <r>
      <rPr>
        <sz val="11"/>
        <rFont val="宋体"/>
        <charset val="134"/>
      </rPr>
      <t>一期占地</t>
    </r>
    <r>
      <rPr>
        <sz val="11"/>
        <rFont val="宋体"/>
        <charset val="0"/>
      </rPr>
      <t>4796</t>
    </r>
    <r>
      <rPr>
        <sz val="11"/>
        <rFont val="宋体"/>
        <charset val="134"/>
      </rPr>
      <t>平方米，建筑面积约</t>
    </r>
    <r>
      <rPr>
        <sz val="11"/>
        <rFont val="宋体"/>
        <charset val="0"/>
      </rPr>
      <t>4464</t>
    </r>
    <r>
      <rPr>
        <sz val="11"/>
        <rFont val="宋体"/>
        <charset val="134"/>
      </rPr>
      <t>平方米，运动场、相关附属及设施设备购置；二期新增占地</t>
    </r>
    <r>
      <rPr>
        <sz val="11"/>
        <rFont val="宋体"/>
        <charset val="0"/>
      </rPr>
      <t>2933</t>
    </r>
    <r>
      <rPr>
        <sz val="11"/>
        <rFont val="宋体"/>
        <charset val="134"/>
      </rPr>
      <t>平方米，新增建筑面积约</t>
    </r>
    <r>
      <rPr>
        <sz val="11"/>
        <rFont val="宋体"/>
        <charset val="0"/>
      </rPr>
      <t>5500</t>
    </r>
    <r>
      <rPr>
        <sz val="11"/>
        <rFont val="宋体"/>
        <charset val="134"/>
      </rPr>
      <t>平方米（含地下车库</t>
    </r>
    <r>
      <rPr>
        <sz val="11"/>
        <rFont val="宋体"/>
        <charset val="0"/>
      </rPr>
      <t>1000</t>
    </r>
    <r>
      <rPr>
        <sz val="11"/>
        <rFont val="宋体"/>
        <charset val="134"/>
      </rPr>
      <t>平方米）。</t>
    </r>
  </si>
  <si>
    <t>正在土地划转、优化建筑设计方案。</t>
  </si>
  <si>
    <t>遂宁市船山区学前教育建设项目</t>
  </si>
  <si>
    <t>改造园舍9400平方米（其中北辰街幼儿园 2400 平方米、顺城街幼儿园 4300 平方米、紫东街幼儿园1200平方米、龙凤镇复兴幼儿园1500平方米），户外活动场地3700平方米（其中北辰街幼儿500 平方米、顺城街幼儿园1300 平方米、龙凤镇复兴幼儿园外活动场地1900 平方米），建设相关附属设施，购置相关设备；新建遂宁市船山区城南幼儿园，项目占地面积约3.09亩，规划总建筑面积 4608.60 平方米，新建教学及辅助用房3008.60平方米，地下建筑1600平方米，户外活动场地720平方米，配套建设相关附属工程，购置相关设施设备。</t>
  </si>
  <si>
    <t>拟申报地方政府专项债。</t>
  </si>
  <si>
    <t>何全昌13882564881</t>
  </si>
  <si>
    <t>遂宁市船山区第三人民医院综合楼建设项目</t>
  </si>
  <si>
    <t>占地面积33.6627亩，总建筑面积1.5万平方米，新建急诊部、门诊部、住院部、医技科室，配套建设道路、管网、停车场等相关附属工程，购置相关配套设施设备。</t>
  </si>
  <si>
    <t>林地报征工作完成，初设、地勘已挂网。</t>
  </si>
  <si>
    <t>遂宁市船山区第三人民医院</t>
  </si>
  <si>
    <t>陈建光13550777113</t>
  </si>
  <si>
    <t>遂宁市船山区“巴山蜀水、运动川渝”水上运动基础设施建设项目</t>
  </si>
  <si>
    <t>占地面积约85亩，建设休闲运动训练基地27000平方米；改建船库3000平方米，建设水上运动码头4个、应急救援码头2个；配套建设停车位300个、充电桩60个及其他相关配套设施。</t>
  </si>
  <si>
    <t>遂宁市船山区图书馆新建</t>
  </si>
  <si>
    <t>改建九莲洲游客接待中心2200平方米，按图书馆的建设标准建设成人阅览室、少儿阅览室、视障阅览室等基本功能室，同时引入茶饮、小吃、销售等经营项目，以满足读者“游、阅、饮、食、购”等文化需求。</t>
  </si>
  <si>
    <t>正在审核通过设计方案。</t>
  </si>
  <si>
    <t>区文化广电旅游局</t>
  </si>
  <si>
    <t>杨金13982590161</t>
  </si>
  <si>
    <t>六、生态环保</t>
  </si>
  <si>
    <t>涪江流域联盟河支流（船山段）水环境综合治理项目、涪江流域（船山段）支流联盟河流域水生态保护修复工程</t>
  </si>
  <si>
    <t>1.尾水湿地建设工程:湿地总面积为3500平方米，包括永兴镇联盟场污水处理站尾水人工湿地(1#湿地)与河沙镇生活污水处理厂尾水人工湿地(2#湿地)，处理规模分别为100m/d与600m/d，湿地面积分别为700平方米与2800平方米。2.缓冲带修复与强化工程：为有效阻控联盟河流域沿岸面源污染，开展河岸缓冲带修复与强化工程，缓冲带类型为农田型河岸缓冲带，修复强化总面积为270460平方米，类型为乔灌草复合带与生态拦截沟。2.开展涪江流域联盟河支流（船山段）水环境综合治理，联盟河船山段长约21.2公里（自河沙镇梓桐水库），流域面积79平方公里，通过引入“技术河长”，重点对联盟河永兴场镇段、河沙场镇段、联盟场场镇段、十里荷画、南大养殖场段、永河产业园段的河道淤泥开展深度消纳治理，重点加强对春季、秋季的藻类污染治理。项目拟投入水质净化设备6套、菌藻系统6套、高效纳米曝气设备45套、生态浮岛20000平方米、微生物挂膜带8000平方米。预计到2020年底，联盟河水质稳定达到地表水IV类，到2022年底稳定达到地表水III类水质标准要求。</t>
  </si>
  <si>
    <t>工程总承包（EPC）</t>
  </si>
  <si>
    <t>已完成初设概算及财评工作。</t>
  </si>
  <si>
    <r>
      <rPr>
        <sz val="11"/>
        <rFont val="宋体"/>
        <charset val="134"/>
      </rPr>
      <t>遂宁市船山生态环境局项目业主</t>
    </r>
    <r>
      <rPr>
        <sz val="11"/>
        <rFont val="宋体"/>
        <charset val="0"/>
      </rPr>
      <t>--</t>
    </r>
    <r>
      <rPr>
        <sz val="11"/>
        <rFont val="宋体"/>
        <charset val="134"/>
      </rPr>
      <t>遂宁市天泰实业有限责任公司（代建）</t>
    </r>
  </si>
</sst>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quot;年&quot;m&quot;月&quot;;@"/>
    <numFmt numFmtId="178" formatCode="0.00_ "/>
  </numFmts>
  <fonts count="36">
    <font>
      <sz val="12"/>
      <color theme="1"/>
      <name val="等线"/>
      <charset val="134"/>
      <scheme val="minor"/>
    </font>
    <font>
      <sz val="12"/>
      <name val="等线"/>
      <charset val="134"/>
      <scheme val="minor"/>
    </font>
    <font>
      <b/>
      <sz val="12"/>
      <name val="黑体"/>
      <charset val="134"/>
    </font>
    <font>
      <sz val="12"/>
      <name val="仿宋"/>
      <charset val="134"/>
    </font>
    <font>
      <b/>
      <sz val="12"/>
      <name val="等线"/>
      <charset val="134"/>
      <scheme val="minor"/>
    </font>
    <font>
      <sz val="12"/>
      <color theme="1"/>
      <name val="仿宋"/>
      <charset val="134"/>
    </font>
    <font>
      <sz val="11"/>
      <color rgb="FF000000"/>
      <name val="宋体"/>
      <charset val="134"/>
    </font>
    <font>
      <b/>
      <sz val="26"/>
      <name val="黑体"/>
      <charset val="134"/>
    </font>
    <font>
      <b/>
      <sz val="11"/>
      <name val="宋体"/>
      <charset val="134"/>
    </font>
    <font>
      <sz val="11"/>
      <name val="宋体"/>
      <charset val="134"/>
    </font>
    <font>
      <sz val="11"/>
      <name val="宋体"/>
      <charset val="0"/>
    </font>
    <font>
      <b/>
      <sz val="11"/>
      <name val="宋体"/>
      <charset val="0"/>
    </font>
    <font>
      <sz val="11"/>
      <color theme="1"/>
      <name val="宋体"/>
      <charset val="134"/>
    </font>
    <font>
      <sz val="11"/>
      <color theme="1"/>
      <name val="宋体"/>
      <charset val="0"/>
    </font>
    <font>
      <sz val="12"/>
      <color rgb="FF000000"/>
      <name val="宋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0"/>
      <color theme="10"/>
      <name val="等线"/>
      <charset val="134"/>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2"/>
      <color rgb="FF000000"/>
      <name val="仿宋"/>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2" fontId="15" fillId="0" borderId="0" applyFont="0" applyFill="0" applyBorder="0" applyAlignment="0" applyProtection="0">
      <alignment vertical="center"/>
    </xf>
    <xf numFmtId="0" fontId="16" fillId="2" borderId="0" applyNumberFormat="0" applyBorder="0" applyAlignment="0" applyProtection="0">
      <alignment vertical="center"/>
    </xf>
    <xf numFmtId="0" fontId="17" fillId="3" borderId="8"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6" fillId="4" borderId="0" applyNumberFormat="0" applyBorder="0" applyAlignment="0" applyProtection="0">
      <alignment vertical="center"/>
    </xf>
    <xf numFmtId="0" fontId="18" fillId="5" borderId="0" applyNumberFormat="0" applyBorder="0" applyAlignment="0" applyProtection="0">
      <alignment vertical="center"/>
    </xf>
    <xf numFmtId="43" fontId="15" fillId="0" borderId="0" applyFont="0" applyFill="0" applyBorder="0" applyAlignment="0" applyProtection="0">
      <alignment vertical="center"/>
    </xf>
    <xf numFmtId="0" fontId="19" fillId="6" borderId="0" applyNumberFormat="0" applyBorder="0" applyAlignment="0" applyProtection="0">
      <alignment vertical="center"/>
    </xf>
    <xf numFmtId="0" fontId="20" fillId="0" borderId="0" applyNumberFormat="0" applyFill="0" applyBorder="0" applyAlignment="0" applyProtection="0">
      <alignment vertical="center"/>
    </xf>
    <xf numFmtId="9" fontId="15" fillId="0" borderId="0" applyFont="0" applyFill="0" applyBorder="0" applyAlignment="0" applyProtection="0">
      <alignment vertical="center"/>
    </xf>
    <xf numFmtId="0" fontId="21" fillId="0" borderId="0" applyNumberFormat="0" applyFill="0" applyBorder="0" applyAlignment="0" applyProtection="0">
      <alignment vertical="center"/>
    </xf>
    <xf numFmtId="0" fontId="15" fillId="7" borderId="9" applyNumberFormat="0" applyFont="0" applyAlignment="0" applyProtection="0">
      <alignment vertical="center"/>
    </xf>
    <xf numFmtId="0" fontId="19" fillId="8"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0" applyNumberFormat="0" applyFill="0" applyAlignment="0" applyProtection="0">
      <alignment vertical="center"/>
    </xf>
    <xf numFmtId="0" fontId="27" fillId="0" borderId="10" applyNumberFormat="0" applyFill="0" applyAlignment="0" applyProtection="0">
      <alignment vertical="center"/>
    </xf>
    <xf numFmtId="0" fontId="19" fillId="9" borderId="0" applyNumberFormat="0" applyBorder="0" applyAlignment="0" applyProtection="0">
      <alignment vertical="center"/>
    </xf>
    <xf numFmtId="0" fontId="22" fillId="0" borderId="11" applyNumberFormat="0" applyFill="0" applyAlignment="0" applyProtection="0">
      <alignment vertical="center"/>
    </xf>
    <xf numFmtId="0" fontId="19" fillId="10" borderId="0" applyNumberFormat="0" applyBorder="0" applyAlignment="0" applyProtection="0">
      <alignment vertical="center"/>
    </xf>
    <xf numFmtId="0" fontId="28" fillId="11" borderId="12" applyNumberFormat="0" applyAlignment="0" applyProtection="0">
      <alignment vertical="center"/>
    </xf>
    <xf numFmtId="0" fontId="29" fillId="11" borderId="8" applyNumberFormat="0" applyAlignment="0" applyProtection="0">
      <alignment vertical="center"/>
    </xf>
    <xf numFmtId="0" fontId="30" fillId="12" borderId="13" applyNumberFormat="0" applyAlignment="0" applyProtection="0">
      <alignment vertical="center"/>
    </xf>
    <xf numFmtId="0" fontId="16" fillId="13" borderId="0" applyNumberFormat="0" applyBorder="0" applyAlignment="0" applyProtection="0">
      <alignment vertical="center"/>
    </xf>
    <xf numFmtId="0" fontId="19" fillId="14" borderId="0" applyNumberFormat="0" applyBorder="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16" fillId="17" borderId="0" applyNumberFormat="0" applyBorder="0" applyAlignment="0" applyProtection="0">
      <alignment vertical="center"/>
    </xf>
    <xf numFmtId="0" fontId="19"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9" fillId="27" borderId="0" applyNumberFormat="0" applyBorder="0" applyAlignment="0" applyProtection="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16" fillId="31" borderId="0" applyNumberFormat="0" applyBorder="0" applyAlignment="0" applyProtection="0">
      <alignment vertical="center"/>
    </xf>
    <xf numFmtId="0" fontId="19" fillId="32" borderId="0" applyNumberFormat="0" applyBorder="0" applyAlignment="0" applyProtection="0">
      <alignment vertical="center"/>
    </xf>
  </cellStyleXfs>
  <cellXfs count="65">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3" fillId="0" borderId="0" xfId="0" applyFont="1" applyFill="1">
      <alignment vertical="center"/>
    </xf>
    <xf numFmtId="0" fontId="4" fillId="0" borderId="0" xfId="0" applyFont="1" applyFill="1">
      <alignment vertical="center"/>
    </xf>
    <xf numFmtId="0" fontId="4" fillId="0" borderId="0" xfId="0" applyFont="1" applyFill="1" applyAlignment="1">
      <alignment vertical="center"/>
    </xf>
    <xf numFmtId="0" fontId="5" fillId="0" borderId="0" xfId="0" applyFont="1" applyFill="1">
      <alignment vertical="center"/>
    </xf>
    <xf numFmtId="0" fontId="0" fillId="0" borderId="0" xfId="0" applyFont="1">
      <alignment vertical="center"/>
    </xf>
    <xf numFmtId="0" fontId="0" fillId="0" borderId="0" xfId="0" applyFill="1">
      <alignment vertical="center"/>
    </xf>
    <xf numFmtId="0" fontId="6" fillId="0" borderId="0" xfId="0" applyFont="1">
      <alignment vertical="center"/>
    </xf>
    <xf numFmtId="0" fontId="6" fillId="0" borderId="0" xfId="0" applyFont="1" applyAlignment="1">
      <alignment vertical="center" wrapText="1"/>
    </xf>
    <xf numFmtId="0" fontId="6" fillId="0" borderId="0" xfId="0" applyFont="1" applyFill="1">
      <alignment vertical="center"/>
    </xf>
    <xf numFmtId="0" fontId="6" fillId="0" borderId="0" xfId="0" applyFont="1" applyFill="1" applyAlignment="1">
      <alignment horizontal="center" vertical="center"/>
    </xf>
    <xf numFmtId="0" fontId="7" fillId="0" borderId="0" xfId="0" applyFont="1" applyFill="1" applyAlignment="1" applyProtection="1">
      <alignment horizontal="center" vertical="center"/>
    </xf>
    <xf numFmtId="0" fontId="7" fillId="0" borderId="0" xfId="0" applyFont="1" applyFill="1" applyAlignment="1" applyProtection="1">
      <alignment horizontal="center" vertical="center" wrapText="1"/>
    </xf>
    <xf numFmtId="0" fontId="2" fillId="0" borderId="1" xfId="0" applyFont="1" applyFill="1" applyBorder="1" applyAlignment="1" applyProtection="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xf>
    <xf numFmtId="0" fontId="8" fillId="0" borderId="3" xfId="0" applyFont="1" applyFill="1" applyBorder="1" applyAlignment="1" applyProtection="1">
      <alignment horizontal="center" vertical="center"/>
    </xf>
    <xf numFmtId="0" fontId="9" fillId="0" borderId="1" xfId="0" applyFont="1" applyFill="1" applyBorder="1" applyAlignment="1" applyProtection="1">
      <alignment horizontal="center" vertical="center"/>
    </xf>
    <xf numFmtId="0" fontId="10"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xf numFmtId="176" fontId="10" fillId="0" borderId="1" xfId="0" applyNumberFormat="1" applyFont="1" applyFill="1" applyBorder="1" applyAlignment="1">
      <alignment horizontal="center" vertical="center"/>
    </xf>
    <xf numFmtId="177" fontId="10" fillId="0" borderId="1" xfId="0"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xf>
    <xf numFmtId="57" fontId="9" fillId="0" borderId="1" xfId="0" applyNumberFormat="1" applyFont="1" applyFill="1" applyBorder="1" applyAlignment="1" applyProtection="1">
      <alignment horizontal="center" vertical="center" wrapText="1"/>
    </xf>
    <xf numFmtId="57" fontId="10" fillId="0" borderId="1" xfId="0"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176" fontId="9" fillId="0" borderId="1" xfId="0" applyNumberFormat="1" applyFont="1" applyFill="1" applyBorder="1" applyAlignment="1">
      <alignment horizontal="center" vertical="center"/>
    </xf>
    <xf numFmtId="57" fontId="9" fillId="0" borderId="1"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4" xfId="0" applyFont="1" applyFill="1" applyBorder="1" applyAlignment="1">
      <alignment horizontal="left" vertical="center" wrapText="1"/>
    </xf>
    <xf numFmtId="176" fontId="9" fillId="0" borderId="4" xfId="0" applyNumberFormat="1" applyFont="1" applyFill="1" applyBorder="1" applyAlignment="1">
      <alignment horizontal="center" vertical="center"/>
    </xf>
    <xf numFmtId="178" fontId="8" fillId="0" borderId="1" xfId="0" applyNumberFormat="1" applyFont="1" applyFill="1" applyBorder="1" applyAlignment="1" applyProtection="1">
      <alignment horizontal="center" vertical="center" wrapText="1"/>
    </xf>
    <xf numFmtId="0" fontId="9" fillId="0" borderId="4" xfId="0" applyFont="1" applyFill="1" applyBorder="1" applyAlignment="1">
      <alignment horizontal="center" vertical="center"/>
    </xf>
    <xf numFmtId="177"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5" xfId="0" applyFont="1" applyFill="1" applyBorder="1" applyAlignment="1">
      <alignment horizontal="center" vertical="center" wrapText="1"/>
    </xf>
    <xf numFmtId="176" fontId="11" fillId="0" borderId="1" xfId="0" applyNumberFormat="1" applyFont="1" applyFill="1" applyBorder="1" applyAlignment="1">
      <alignment horizontal="center" vertical="center"/>
    </xf>
    <xf numFmtId="0" fontId="8" fillId="0" borderId="1" xfId="0" applyFont="1" applyFill="1" applyBorder="1" applyAlignment="1">
      <alignment vertical="center"/>
    </xf>
    <xf numFmtId="0" fontId="8" fillId="0" borderId="1" xfId="0" applyFont="1" applyFill="1" applyBorder="1" applyAlignment="1">
      <alignment horizontal="center" vertical="center"/>
    </xf>
    <xf numFmtId="0" fontId="12" fillId="0" borderId="1" xfId="0" applyFont="1" applyFill="1" applyBorder="1" applyAlignment="1" applyProtection="1">
      <alignment horizontal="center" vertical="center"/>
    </xf>
    <xf numFmtId="0" fontId="12"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left" vertical="center" wrapText="1"/>
    </xf>
    <xf numFmtId="176" fontId="13" fillId="0" borderId="1" xfId="0" applyNumberFormat="1" applyFont="1" applyFill="1" applyBorder="1" applyAlignment="1">
      <alignment horizontal="center" vertical="center"/>
    </xf>
    <xf numFmtId="177" fontId="13" fillId="0" borderId="1" xfId="0" applyNumberFormat="1" applyFont="1" applyFill="1" applyBorder="1" applyAlignment="1" applyProtection="1">
      <alignment horizontal="center" vertical="center" wrapText="1"/>
    </xf>
    <xf numFmtId="57" fontId="12" fillId="0" borderId="1" xfId="0" applyNumberFormat="1" applyFont="1" applyFill="1" applyBorder="1" applyAlignment="1" applyProtection="1">
      <alignment horizontal="center" vertical="center" wrapText="1"/>
    </xf>
    <xf numFmtId="57" fontId="9" fillId="0" borderId="4" xfId="0" applyNumberFormat="1" applyFont="1" applyFill="1" applyBorder="1" applyAlignment="1">
      <alignment horizontal="center" vertical="center" wrapText="1"/>
    </xf>
    <xf numFmtId="0" fontId="0" fillId="0" borderId="0" xfId="0" applyFont="1" applyFill="1">
      <alignment vertical="center"/>
    </xf>
    <xf numFmtId="0" fontId="14" fillId="0" borderId="0" xfId="0" applyFont="1">
      <alignment vertical="center"/>
    </xf>
    <xf numFmtId="0" fontId="14" fillId="0" borderId="0" xfId="0" applyFont="1" applyAlignment="1">
      <alignment vertical="center" wrapText="1"/>
    </xf>
    <xf numFmtId="0" fontId="14" fillId="0" borderId="0" xfId="0" applyFont="1" applyFill="1">
      <alignment vertical="center"/>
    </xf>
    <xf numFmtId="0" fontId="14" fillId="0" borderId="0" xfId="0" applyFont="1" applyFill="1" applyAlignment="1">
      <alignment horizontal="center" vertical="center"/>
    </xf>
    <xf numFmtId="0" fontId="9" fillId="0" borderId="1" xfId="0" applyFont="1" applyFill="1" applyBorder="1">
      <alignment vertical="center"/>
    </xf>
    <xf numFmtId="0" fontId="9" fillId="0" borderId="1"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0" xfId="0" applyFont="1" applyFill="1" applyAlignment="1">
      <alignment horizontal="center" vertical="center"/>
    </xf>
    <xf numFmtId="0" fontId="9" fillId="0" borderId="7"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58"/>
  <sheetViews>
    <sheetView tabSelected="1" view="pageBreakPreview" zoomScale="70" zoomScaleNormal="100" workbookViewId="0">
      <pane ySplit="3" topLeftCell="A30" activePane="bottomLeft" state="frozen"/>
      <selection/>
      <selection pane="bottomLeft" activeCell="F33" sqref="F33"/>
    </sheetView>
  </sheetViews>
  <sheetFormatPr defaultColWidth="8" defaultRowHeight="13.5" customHeight="1"/>
  <cols>
    <col min="1" max="1" width="5.3" style="8" customWidth="1"/>
    <col min="2" max="2" width="22.3" style="9" customWidth="1"/>
    <col min="3" max="3" width="40" style="10" customWidth="1"/>
    <col min="4" max="4" width="11.5666666666667" style="9" customWidth="1"/>
    <col min="5" max="6" width="12.1" style="11" customWidth="1"/>
    <col min="7" max="7" width="12.4" style="11" customWidth="1"/>
    <col min="8" max="8" width="22.3" style="12" customWidth="1"/>
    <col min="9" max="10" width="13.3" style="11" customWidth="1"/>
    <col min="11" max="11" width="12.1416666666667" style="11" customWidth="1"/>
    <col min="12" max="12" width="40.3" style="11" customWidth="1"/>
    <col min="13" max="13" width="6.85" style="9" customWidth="1"/>
  </cols>
  <sheetData>
    <row r="1" s="1" customFormat="1" ht="52" customHeight="1" spans="1:13">
      <c r="A1" s="13" t="s">
        <v>0</v>
      </c>
      <c r="B1" s="13"/>
      <c r="C1" s="14"/>
      <c r="D1" s="13"/>
      <c r="E1" s="13"/>
      <c r="F1" s="13"/>
      <c r="G1" s="13"/>
      <c r="H1" s="13"/>
      <c r="I1" s="13"/>
      <c r="J1" s="13"/>
      <c r="K1" s="13"/>
      <c r="L1" s="13"/>
      <c r="M1" s="13"/>
    </row>
    <row r="2" s="2" customFormat="1" ht="32" customHeight="1" spans="1:13">
      <c r="A2" s="15" t="s">
        <v>1</v>
      </c>
      <c r="B2" s="16" t="s">
        <v>2</v>
      </c>
      <c r="C2" s="17"/>
      <c r="D2" s="16"/>
      <c r="E2" s="16"/>
      <c r="F2" s="16"/>
      <c r="G2" s="16"/>
      <c r="H2" s="16"/>
      <c r="I2" s="16" t="s">
        <v>3</v>
      </c>
      <c r="J2" s="18" t="s">
        <v>4</v>
      </c>
      <c r="K2" s="18"/>
      <c r="L2" s="18" t="s">
        <v>5</v>
      </c>
      <c r="M2" s="18" t="s">
        <v>6</v>
      </c>
    </row>
    <row r="3" s="2" customFormat="1" ht="28.5" spans="1:13">
      <c r="A3" s="15"/>
      <c r="B3" s="15" t="s">
        <v>7</v>
      </c>
      <c r="C3" s="18" t="s">
        <v>8</v>
      </c>
      <c r="D3" s="18" t="s">
        <v>9</v>
      </c>
      <c r="E3" s="18" t="s">
        <v>10</v>
      </c>
      <c r="F3" s="18" t="s">
        <v>11</v>
      </c>
      <c r="G3" s="18" t="s">
        <v>12</v>
      </c>
      <c r="H3" s="18" t="s">
        <v>13</v>
      </c>
      <c r="I3" s="16"/>
      <c r="J3" s="18" t="s">
        <v>14</v>
      </c>
      <c r="K3" s="18" t="s">
        <v>15</v>
      </c>
      <c r="L3" s="18"/>
      <c r="M3" s="18"/>
    </row>
    <row r="4" s="1" customFormat="1" ht="33" customHeight="1" spans="1:13">
      <c r="A4" s="19" t="s">
        <v>16</v>
      </c>
      <c r="B4" s="20"/>
      <c r="C4" s="21">
        <f>SUM(C5,C8,C15,C40,C41,C55)</f>
        <v>46</v>
      </c>
      <c r="D4" s="21">
        <f>SUM(D5,D8,D15,D40,D41,D55)</f>
        <v>2001909</v>
      </c>
      <c r="E4" s="22"/>
      <c r="F4" s="22"/>
      <c r="G4" s="22"/>
      <c r="H4" s="22"/>
      <c r="I4" s="21">
        <f>SUM(I5,I8,I15,I40,I41,I55)</f>
        <v>162814</v>
      </c>
      <c r="J4" s="22"/>
      <c r="K4" s="22"/>
      <c r="L4" s="22"/>
      <c r="M4" s="22"/>
    </row>
    <row r="5" s="1" customFormat="1" ht="33" customHeight="1" spans="1:13">
      <c r="A5" s="23" t="s">
        <v>17</v>
      </c>
      <c r="B5" s="24"/>
      <c r="C5" s="21">
        <v>2</v>
      </c>
      <c r="D5" s="21">
        <f>SUM(D6:D7)</f>
        <v>60309</v>
      </c>
      <c r="E5" s="22"/>
      <c r="F5" s="22"/>
      <c r="G5" s="22"/>
      <c r="H5" s="22"/>
      <c r="I5" s="21">
        <f>SUM(I6:I7)</f>
        <v>7109</v>
      </c>
      <c r="J5" s="22"/>
      <c r="K5" s="22"/>
      <c r="L5" s="22"/>
      <c r="M5" s="22"/>
    </row>
    <row r="6" s="3" customFormat="1" ht="95" customHeight="1" spans="1:13">
      <c r="A6" s="25">
        <v>1</v>
      </c>
      <c r="B6" s="26" t="s">
        <v>18</v>
      </c>
      <c r="C6" s="27" t="s">
        <v>19</v>
      </c>
      <c r="D6" s="28">
        <v>59200</v>
      </c>
      <c r="E6" s="29">
        <v>45047</v>
      </c>
      <c r="F6" s="29">
        <v>45992</v>
      </c>
      <c r="G6" s="22" t="s">
        <v>20</v>
      </c>
      <c r="H6" s="22" t="s">
        <v>21</v>
      </c>
      <c r="I6" s="22">
        <v>6000</v>
      </c>
      <c r="J6" s="22" t="s">
        <v>22</v>
      </c>
      <c r="K6" s="22" t="s">
        <v>23</v>
      </c>
      <c r="L6" s="22" t="s">
        <v>24</v>
      </c>
      <c r="M6" s="22"/>
    </row>
    <row r="7" s="3" customFormat="1" ht="53" customHeight="1" spans="1:13">
      <c r="A7" s="30">
        <v>2</v>
      </c>
      <c r="B7" s="22" t="s">
        <v>25</v>
      </c>
      <c r="C7" s="27" t="s">
        <v>26</v>
      </c>
      <c r="D7" s="28">
        <v>1109</v>
      </c>
      <c r="E7" s="31">
        <v>45017</v>
      </c>
      <c r="F7" s="31">
        <v>45261</v>
      </c>
      <c r="G7" s="22" t="s">
        <v>20</v>
      </c>
      <c r="H7" s="22" t="s">
        <v>27</v>
      </c>
      <c r="I7" s="22">
        <v>1109</v>
      </c>
      <c r="J7" s="22" t="s">
        <v>28</v>
      </c>
      <c r="K7" s="22" t="s">
        <v>29</v>
      </c>
      <c r="L7" s="22" t="s">
        <v>30</v>
      </c>
      <c r="M7" s="60"/>
    </row>
    <row r="8" s="1" customFormat="1" ht="34" customHeight="1" spans="1:13">
      <c r="A8" s="23" t="s">
        <v>31</v>
      </c>
      <c r="B8" s="24" t="s">
        <v>32</v>
      </c>
      <c r="C8" s="21">
        <v>6</v>
      </c>
      <c r="D8" s="21">
        <f>SUM(D9:D14)</f>
        <v>206259</v>
      </c>
      <c r="E8" s="31"/>
      <c r="F8" s="31"/>
      <c r="G8" s="22"/>
      <c r="H8" s="22"/>
      <c r="I8" s="21">
        <f>SUM(I9:I14)</f>
        <v>47600</v>
      </c>
      <c r="J8" s="26"/>
      <c r="K8" s="26"/>
      <c r="L8" s="22"/>
      <c r="M8" s="60"/>
    </row>
    <row r="9" s="3" customFormat="1" ht="194" customHeight="1" spans="1:13">
      <c r="A9" s="25">
        <v>3</v>
      </c>
      <c r="B9" s="22" t="s">
        <v>33</v>
      </c>
      <c r="C9" s="27" t="s">
        <v>34</v>
      </c>
      <c r="D9" s="28">
        <v>60000</v>
      </c>
      <c r="E9" s="32">
        <v>44986</v>
      </c>
      <c r="F9" s="32">
        <v>45992</v>
      </c>
      <c r="G9" s="22" t="s">
        <v>35</v>
      </c>
      <c r="H9" s="22" t="s">
        <v>36</v>
      </c>
      <c r="I9" s="22">
        <v>20000</v>
      </c>
      <c r="J9" s="61" t="s">
        <v>37</v>
      </c>
      <c r="K9" s="22" t="s">
        <v>38</v>
      </c>
      <c r="L9" s="22" t="s">
        <v>39</v>
      </c>
      <c r="M9" s="60"/>
    </row>
    <row r="10" s="3" customFormat="1" ht="90" customHeight="1" spans="1:13">
      <c r="A10" s="25">
        <v>4</v>
      </c>
      <c r="B10" s="22" t="s">
        <v>40</v>
      </c>
      <c r="C10" s="27" t="s">
        <v>41</v>
      </c>
      <c r="D10" s="28">
        <v>50000</v>
      </c>
      <c r="E10" s="32">
        <v>45047</v>
      </c>
      <c r="F10" s="32">
        <v>45992</v>
      </c>
      <c r="G10" s="22" t="s">
        <v>35</v>
      </c>
      <c r="H10" s="22" t="s">
        <v>42</v>
      </c>
      <c r="I10" s="22">
        <v>12000</v>
      </c>
      <c r="J10" s="61" t="s">
        <v>37</v>
      </c>
      <c r="K10" s="22" t="s">
        <v>38</v>
      </c>
      <c r="L10" s="22" t="s">
        <v>43</v>
      </c>
      <c r="M10" s="60"/>
    </row>
    <row r="11" s="3" customFormat="1" ht="65" customHeight="1" spans="1:13">
      <c r="A11" s="25">
        <v>5</v>
      </c>
      <c r="B11" s="22" t="s">
        <v>44</v>
      </c>
      <c r="C11" s="27" t="s">
        <v>45</v>
      </c>
      <c r="D11" s="28">
        <v>30814</v>
      </c>
      <c r="E11" s="31">
        <v>45017</v>
      </c>
      <c r="F11" s="31">
        <v>45748</v>
      </c>
      <c r="G11" s="22" t="s">
        <v>46</v>
      </c>
      <c r="H11" s="22" t="s">
        <v>47</v>
      </c>
      <c r="I11" s="26">
        <v>10000</v>
      </c>
      <c r="J11" s="26" t="s">
        <v>48</v>
      </c>
      <c r="K11" s="26" t="s">
        <v>49</v>
      </c>
      <c r="L11" s="22" t="s">
        <v>50</v>
      </c>
      <c r="M11" s="60"/>
    </row>
    <row r="12" s="3" customFormat="1" ht="42" customHeight="1" spans="1:13">
      <c r="A12" s="25">
        <v>6</v>
      </c>
      <c r="B12" s="33" t="s">
        <v>51</v>
      </c>
      <c r="C12" s="34" t="s">
        <v>52</v>
      </c>
      <c r="D12" s="35">
        <v>55200</v>
      </c>
      <c r="E12" s="36">
        <v>45200</v>
      </c>
      <c r="F12" s="36">
        <v>46296</v>
      </c>
      <c r="G12" s="33" t="s">
        <v>20</v>
      </c>
      <c r="H12" s="33" t="s">
        <v>53</v>
      </c>
      <c r="I12" s="33">
        <v>3500</v>
      </c>
      <c r="J12" s="33" t="s">
        <v>37</v>
      </c>
      <c r="K12" s="33" t="s">
        <v>54</v>
      </c>
      <c r="L12" s="33" t="s">
        <v>55</v>
      </c>
      <c r="M12" s="60"/>
    </row>
    <row r="13" s="3" customFormat="1" ht="65" customHeight="1" spans="1:13">
      <c r="A13" s="25">
        <v>7</v>
      </c>
      <c r="B13" s="22" t="s">
        <v>56</v>
      </c>
      <c r="C13" s="27" t="s">
        <v>57</v>
      </c>
      <c r="D13" s="28">
        <v>4993</v>
      </c>
      <c r="E13" s="31">
        <v>45261</v>
      </c>
      <c r="F13" s="31">
        <v>45474</v>
      </c>
      <c r="G13" s="22" t="s">
        <v>58</v>
      </c>
      <c r="H13" s="22" t="s">
        <v>27</v>
      </c>
      <c r="I13" s="26">
        <v>1000</v>
      </c>
      <c r="J13" s="26" t="s">
        <v>59</v>
      </c>
      <c r="K13" s="26" t="s">
        <v>60</v>
      </c>
      <c r="L13" s="22" t="s">
        <v>61</v>
      </c>
      <c r="M13" s="60"/>
    </row>
    <row r="14" s="3" customFormat="1" ht="43" customHeight="1" spans="1:13">
      <c r="A14" s="25">
        <v>8</v>
      </c>
      <c r="B14" s="37" t="s">
        <v>62</v>
      </c>
      <c r="C14" s="38" t="s">
        <v>63</v>
      </c>
      <c r="D14" s="39">
        <v>5252</v>
      </c>
      <c r="E14" s="29">
        <v>45078</v>
      </c>
      <c r="F14" s="29">
        <v>45778</v>
      </c>
      <c r="G14" s="37" t="s">
        <v>20</v>
      </c>
      <c r="H14" s="37" t="s">
        <v>64</v>
      </c>
      <c r="I14" s="37">
        <v>1100</v>
      </c>
      <c r="J14" s="37" t="s">
        <v>65</v>
      </c>
      <c r="K14" s="37" t="s">
        <v>66</v>
      </c>
      <c r="L14" s="37" t="s">
        <v>67</v>
      </c>
      <c r="M14" s="41"/>
    </row>
    <row r="15" s="4" customFormat="1" ht="34" customHeight="1" spans="1:13">
      <c r="A15" s="23" t="s">
        <v>68</v>
      </c>
      <c r="B15" s="24"/>
      <c r="C15" s="21">
        <v>24</v>
      </c>
      <c r="D15" s="21">
        <f>SUM(D16:D39)</f>
        <v>1547936</v>
      </c>
      <c r="E15" s="40"/>
      <c r="F15" s="40"/>
      <c r="G15" s="40"/>
      <c r="H15" s="40"/>
      <c r="I15" s="21">
        <f>SUM(I16:I39)</f>
        <v>62300</v>
      </c>
      <c r="J15" s="21"/>
      <c r="K15" s="21"/>
      <c r="L15" s="21"/>
      <c r="M15" s="21"/>
    </row>
    <row r="16" s="3" customFormat="1" ht="81" spans="1:13">
      <c r="A16" s="41">
        <v>9</v>
      </c>
      <c r="B16" s="37" t="s">
        <v>69</v>
      </c>
      <c r="C16" s="38" t="s">
        <v>70</v>
      </c>
      <c r="D16" s="39">
        <v>1306100</v>
      </c>
      <c r="E16" s="32">
        <v>45047</v>
      </c>
      <c r="F16" s="32">
        <v>46874</v>
      </c>
      <c r="G16" s="37" t="s">
        <v>71</v>
      </c>
      <c r="H16" s="22" t="s">
        <v>72</v>
      </c>
      <c r="I16" s="22">
        <v>5000</v>
      </c>
      <c r="J16" s="37" t="s">
        <v>73</v>
      </c>
      <c r="K16" s="37" t="s">
        <v>74</v>
      </c>
      <c r="L16" s="22" t="s">
        <v>75</v>
      </c>
      <c r="M16" s="62"/>
    </row>
    <row r="17" s="3" customFormat="1" ht="61" customHeight="1" spans="1:13">
      <c r="A17" s="25">
        <v>10</v>
      </c>
      <c r="B17" s="22" t="s">
        <v>76</v>
      </c>
      <c r="C17" s="27" t="s">
        <v>77</v>
      </c>
      <c r="D17" s="28">
        <v>2500</v>
      </c>
      <c r="E17" s="29">
        <v>45017</v>
      </c>
      <c r="F17" s="29">
        <v>45200</v>
      </c>
      <c r="G17" s="26" t="s">
        <v>78</v>
      </c>
      <c r="H17" s="26" t="s">
        <v>79</v>
      </c>
      <c r="I17" s="22">
        <v>2500</v>
      </c>
      <c r="J17" s="22" t="s">
        <v>80</v>
      </c>
      <c r="K17" s="22" t="s">
        <v>81</v>
      </c>
      <c r="L17" s="22" t="s">
        <v>82</v>
      </c>
      <c r="M17" s="60"/>
    </row>
    <row r="18" s="3" customFormat="1" ht="57" customHeight="1" spans="1:13">
      <c r="A18" s="41">
        <v>11</v>
      </c>
      <c r="B18" s="22" t="s">
        <v>83</v>
      </c>
      <c r="C18" s="27" t="s">
        <v>84</v>
      </c>
      <c r="D18" s="28">
        <v>2000</v>
      </c>
      <c r="E18" s="29">
        <v>45000</v>
      </c>
      <c r="F18" s="29">
        <v>45139</v>
      </c>
      <c r="G18" s="26" t="s">
        <v>85</v>
      </c>
      <c r="H18" s="26" t="s">
        <v>86</v>
      </c>
      <c r="I18" s="22">
        <v>2000</v>
      </c>
      <c r="J18" s="22" t="s">
        <v>87</v>
      </c>
      <c r="K18" s="22" t="s">
        <v>88</v>
      </c>
      <c r="L18" s="22" t="s">
        <v>89</v>
      </c>
      <c r="M18" s="60"/>
    </row>
    <row r="19" s="3" customFormat="1" ht="68" customHeight="1" spans="1:13">
      <c r="A19" s="25">
        <v>12</v>
      </c>
      <c r="B19" s="22" t="s">
        <v>90</v>
      </c>
      <c r="C19" s="27" t="s">
        <v>91</v>
      </c>
      <c r="D19" s="28">
        <v>6900</v>
      </c>
      <c r="E19" s="29">
        <v>44986</v>
      </c>
      <c r="F19" s="29">
        <v>45536</v>
      </c>
      <c r="G19" s="26" t="s">
        <v>78</v>
      </c>
      <c r="H19" s="26" t="s">
        <v>27</v>
      </c>
      <c r="I19" s="22">
        <v>2900</v>
      </c>
      <c r="J19" s="22" t="s">
        <v>92</v>
      </c>
      <c r="K19" s="22" t="s">
        <v>93</v>
      </c>
      <c r="L19" s="22" t="s">
        <v>94</v>
      </c>
      <c r="M19" s="60"/>
    </row>
    <row r="20" s="3" customFormat="1" ht="40.5" spans="1:13">
      <c r="A20" s="41">
        <v>13</v>
      </c>
      <c r="B20" s="22" t="s">
        <v>95</v>
      </c>
      <c r="C20" s="27" t="s">
        <v>96</v>
      </c>
      <c r="D20" s="28">
        <v>2800</v>
      </c>
      <c r="E20" s="29">
        <v>45078</v>
      </c>
      <c r="F20" s="29">
        <v>45261</v>
      </c>
      <c r="G20" s="26" t="s">
        <v>78</v>
      </c>
      <c r="H20" s="26" t="s">
        <v>79</v>
      </c>
      <c r="I20" s="22">
        <v>2800</v>
      </c>
      <c r="J20" s="22" t="s">
        <v>80</v>
      </c>
      <c r="K20" s="22" t="s">
        <v>97</v>
      </c>
      <c r="L20" s="22" t="s">
        <v>82</v>
      </c>
      <c r="M20" s="60"/>
    </row>
    <row r="21" s="3" customFormat="1" ht="71" customHeight="1" spans="1:13">
      <c r="A21" s="25">
        <v>14</v>
      </c>
      <c r="B21" s="33" t="s">
        <v>98</v>
      </c>
      <c r="C21" s="34" t="s">
        <v>99</v>
      </c>
      <c r="D21" s="28">
        <v>15000</v>
      </c>
      <c r="E21" s="42">
        <v>45170</v>
      </c>
      <c r="F21" s="42">
        <v>45536</v>
      </c>
      <c r="G21" s="43" t="s">
        <v>100</v>
      </c>
      <c r="H21" s="43" t="s">
        <v>101</v>
      </c>
      <c r="I21" s="33">
        <v>7000</v>
      </c>
      <c r="J21" s="33" t="s">
        <v>102</v>
      </c>
      <c r="K21" s="33" t="s">
        <v>103</v>
      </c>
      <c r="L21" s="22" t="s">
        <v>50</v>
      </c>
      <c r="M21" s="22"/>
    </row>
    <row r="22" s="3" customFormat="1" ht="69" customHeight="1" spans="1:13">
      <c r="A22" s="41">
        <v>15</v>
      </c>
      <c r="B22" s="33" t="s">
        <v>104</v>
      </c>
      <c r="C22" s="34" t="s">
        <v>105</v>
      </c>
      <c r="D22" s="28">
        <v>5000</v>
      </c>
      <c r="E22" s="42">
        <v>45200</v>
      </c>
      <c r="F22" s="42">
        <v>45992</v>
      </c>
      <c r="G22" s="43" t="s">
        <v>100</v>
      </c>
      <c r="H22" s="43" t="s">
        <v>101</v>
      </c>
      <c r="I22" s="33">
        <v>500</v>
      </c>
      <c r="J22" s="33" t="s">
        <v>102</v>
      </c>
      <c r="K22" s="33" t="s">
        <v>106</v>
      </c>
      <c r="L22" s="22" t="s">
        <v>50</v>
      </c>
      <c r="M22" s="22"/>
    </row>
    <row r="23" s="3" customFormat="1" ht="40.5" spans="1:13">
      <c r="A23" s="25">
        <v>16</v>
      </c>
      <c r="B23" s="22" t="s">
        <v>107</v>
      </c>
      <c r="C23" s="27" t="s">
        <v>108</v>
      </c>
      <c r="D23" s="28">
        <v>10000</v>
      </c>
      <c r="E23" s="29">
        <v>45078</v>
      </c>
      <c r="F23" s="29">
        <v>46235</v>
      </c>
      <c r="G23" s="26" t="s">
        <v>78</v>
      </c>
      <c r="H23" s="43" t="s">
        <v>101</v>
      </c>
      <c r="I23" s="26">
        <v>2000</v>
      </c>
      <c r="J23" s="22" t="s">
        <v>80</v>
      </c>
      <c r="K23" s="22" t="s">
        <v>97</v>
      </c>
      <c r="L23" s="22" t="s">
        <v>82</v>
      </c>
      <c r="M23" s="22"/>
    </row>
    <row r="24" s="1" customFormat="1" ht="68" customHeight="1" spans="1:13">
      <c r="A24" s="41">
        <v>17</v>
      </c>
      <c r="B24" s="22" t="s">
        <v>109</v>
      </c>
      <c r="C24" s="27" t="s">
        <v>110</v>
      </c>
      <c r="D24" s="22">
        <v>15000</v>
      </c>
      <c r="E24" s="31">
        <v>45261</v>
      </c>
      <c r="F24" s="31">
        <v>45627</v>
      </c>
      <c r="G24" s="26" t="s">
        <v>78</v>
      </c>
      <c r="H24" s="22" t="s">
        <v>111</v>
      </c>
      <c r="I24" s="30">
        <v>7000</v>
      </c>
      <c r="J24" s="22" t="s">
        <v>80</v>
      </c>
      <c r="K24" s="22" t="s">
        <v>97</v>
      </c>
      <c r="L24" s="22" t="s">
        <v>82</v>
      </c>
      <c r="M24" s="60"/>
    </row>
    <row r="25" s="1" customFormat="1" ht="66" customHeight="1" spans="1:13">
      <c r="A25" s="25">
        <v>18</v>
      </c>
      <c r="B25" s="22" t="s">
        <v>112</v>
      </c>
      <c r="C25" s="27" t="s">
        <v>113</v>
      </c>
      <c r="D25" s="22">
        <v>25000</v>
      </c>
      <c r="E25" s="31">
        <v>45261</v>
      </c>
      <c r="F25" s="31">
        <v>45627</v>
      </c>
      <c r="G25" s="26" t="s">
        <v>78</v>
      </c>
      <c r="H25" s="22" t="s">
        <v>27</v>
      </c>
      <c r="I25" s="30">
        <v>10000</v>
      </c>
      <c r="J25" s="22" t="s">
        <v>80</v>
      </c>
      <c r="K25" s="22" t="s">
        <v>97</v>
      </c>
      <c r="L25" s="22" t="s">
        <v>94</v>
      </c>
      <c r="M25" s="60"/>
    </row>
    <row r="26" s="1" customFormat="1" ht="145" customHeight="1" spans="1:13">
      <c r="A26" s="41">
        <v>19</v>
      </c>
      <c r="B26" s="22" t="s">
        <v>114</v>
      </c>
      <c r="C26" s="27" t="s">
        <v>115</v>
      </c>
      <c r="D26" s="22">
        <v>60240</v>
      </c>
      <c r="E26" s="31">
        <v>45261</v>
      </c>
      <c r="F26" s="31">
        <v>47088</v>
      </c>
      <c r="G26" s="26" t="s">
        <v>78</v>
      </c>
      <c r="H26" s="22" t="s">
        <v>116</v>
      </c>
      <c r="I26" s="63">
        <v>500</v>
      </c>
      <c r="J26" s="22" t="s">
        <v>80</v>
      </c>
      <c r="K26" s="22" t="s">
        <v>117</v>
      </c>
      <c r="L26" s="22" t="s">
        <v>30</v>
      </c>
      <c r="M26" s="22"/>
    </row>
    <row r="27" s="1" customFormat="1" ht="112" customHeight="1" spans="1:13">
      <c r="A27" s="25">
        <v>20</v>
      </c>
      <c r="B27" s="22" t="s">
        <v>118</v>
      </c>
      <c r="C27" s="27" t="s">
        <v>119</v>
      </c>
      <c r="D27" s="28">
        <v>2849</v>
      </c>
      <c r="E27" s="31">
        <v>45078</v>
      </c>
      <c r="F27" s="31">
        <v>45809</v>
      </c>
      <c r="G27" s="37" t="s">
        <v>120</v>
      </c>
      <c r="H27" s="22" t="s">
        <v>116</v>
      </c>
      <c r="I27" s="22">
        <v>600</v>
      </c>
      <c r="J27" s="22" t="s">
        <v>80</v>
      </c>
      <c r="K27" s="22" t="s">
        <v>117</v>
      </c>
      <c r="L27" s="22" t="s">
        <v>30</v>
      </c>
      <c r="M27" s="22"/>
    </row>
    <row r="28" s="1" customFormat="1" ht="113" customHeight="1" spans="1:13">
      <c r="A28" s="41">
        <v>21</v>
      </c>
      <c r="B28" s="22" t="s">
        <v>121</v>
      </c>
      <c r="C28" s="27" t="s">
        <v>122</v>
      </c>
      <c r="D28" s="28">
        <v>4240</v>
      </c>
      <c r="E28" s="31">
        <v>45078</v>
      </c>
      <c r="F28" s="31">
        <v>45809</v>
      </c>
      <c r="G28" s="37" t="s">
        <v>120</v>
      </c>
      <c r="H28" s="22" t="s">
        <v>116</v>
      </c>
      <c r="I28" s="22">
        <v>800</v>
      </c>
      <c r="J28" s="22" t="s">
        <v>80</v>
      </c>
      <c r="K28" s="22" t="s">
        <v>117</v>
      </c>
      <c r="L28" s="22" t="s">
        <v>30</v>
      </c>
      <c r="M28" s="22"/>
    </row>
    <row r="29" s="1" customFormat="1" ht="105" customHeight="1" spans="1:13">
      <c r="A29" s="25">
        <v>22</v>
      </c>
      <c r="B29" s="22" t="s">
        <v>123</v>
      </c>
      <c r="C29" s="27" t="s">
        <v>124</v>
      </c>
      <c r="D29" s="28">
        <v>3218</v>
      </c>
      <c r="E29" s="31">
        <v>45078</v>
      </c>
      <c r="F29" s="31">
        <v>45809</v>
      </c>
      <c r="G29" s="37" t="s">
        <v>120</v>
      </c>
      <c r="H29" s="22" t="s">
        <v>116</v>
      </c>
      <c r="I29" s="22">
        <v>700</v>
      </c>
      <c r="J29" s="22" t="s">
        <v>80</v>
      </c>
      <c r="K29" s="22" t="s">
        <v>117</v>
      </c>
      <c r="L29" s="22" t="s">
        <v>30</v>
      </c>
      <c r="M29" s="22"/>
    </row>
    <row r="30" s="1" customFormat="1" ht="107" customHeight="1" spans="1:13">
      <c r="A30" s="41">
        <v>23</v>
      </c>
      <c r="B30" s="22" t="s">
        <v>125</v>
      </c>
      <c r="C30" s="27" t="s">
        <v>126</v>
      </c>
      <c r="D30" s="28">
        <v>5118</v>
      </c>
      <c r="E30" s="31">
        <v>45078</v>
      </c>
      <c r="F30" s="31">
        <v>45809</v>
      </c>
      <c r="G30" s="37" t="s">
        <v>120</v>
      </c>
      <c r="H30" s="22" t="s">
        <v>116</v>
      </c>
      <c r="I30" s="22">
        <v>1000</v>
      </c>
      <c r="J30" s="22" t="s">
        <v>80</v>
      </c>
      <c r="K30" s="22" t="s">
        <v>117</v>
      </c>
      <c r="L30" s="22" t="s">
        <v>30</v>
      </c>
      <c r="M30" s="22"/>
    </row>
    <row r="31" s="1" customFormat="1" ht="104" customHeight="1" spans="1:13">
      <c r="A31" s="25">
        <v>24</v>
      </c>
      <c r="B31" s="22" t="s">
        <v>127</v>
      </c>
      <c r="C31" s="27" t="s">
        <v>128</v>
      </c>
      <c r="D31" s="28">
        <v>3911</v>
      </c>
      <c r="E31" s="31">
        <v>45078</v>
      </c>
      <c r="F31" s="31">
        <v>45809</v>
      </c>
      <c r="G31" s="37" t="s">
        <v>120</v>
      </c>
      <c r="H31" s="22" t="s">
        <v>116</v>
      </c>
      <c r="I31" s="22">
        <v>800</v>
      </c>
      <c r="J31" s="22" t="s">
        <v>80</v>
      </c>
      <c r="K31" s="22" t="s">
        <v>117</v>
      </c>
      <c r="L31" s="22" t="s">
        <v>30</v>
      </c>
      <c r="M31" s="22"/>
    </row>
    <row r="32" s="1" customFormat="1" ht="96" customHeight="1" spans="1:13">
      <c r="A32" s="41">
        <v>25</v>
      </c>
      <c r="B32" s="22" t="s">
        <v>129</v>
      </c>
      <c r="C32" s="27" t="s">
        <v>130</v>
      </c>
      <c r="D32" s="28">
        <v>5074</v>
      </c>
      <c r="E32" s="31">
        <v>45078</v>
      </c>
      <c r="F32" s="31">
        <v>45809</v>
      </c>
      <c r="G32" s="37" t="s">
        <v>120</v>
      </c>
      <c r="H32" s="22" t="s">
        <v>116</v>
      </c>
      <c r="I32" s="22">
        <v>1000</v>
      </c>
      <c r="J32" s="22" t="s">
        <v>80</v>
      </c>
      <c r="K32" s="22" t="s">
        <v>117</v>
      </c>
      <c r="L32" s="22" t="s">
        <v>30</v>
      </c>
      <c r="M32" s="22"/>
    </row>
    <row r="33" s="1" customFormat="1" ht="74" customHeight="1" spans="1:13">
      <c r="A33" s="25">
        <v>26</v>
      </c>
      <c r="B33" s="22" t="s">
        <v>131</v>
      </c>
      <c r="C33" s="27" t="s">
        <v>132</v>
      </c>
      <c r="D33" s="28">
        <v>32000</v>
      </c>
      <c r="E33" s="31">
        <v>45170</v>
      </c>
      <c r="F33" s="31">
        <v>45901</v>
      </c>
      <c r="G33" s="37" t="s">
        <v>120</v>
      </c>
      <c r="H33" s="22" t="s">
        <v>116</v>
      </c>
      <c r="I33" s="22">
        <v>2000</v>
      </c>
      <c r="J33" s="22" t="s">
        <v>80</v>
      </c>
      <c r="K33" s="22" t="s">
        <v>117</v>
      </c>
      <c r="L33" s="22" t="s">
        <v>30</v>
      </c>
      <c r="M33" s="22"/>
    </row>
    <row r="34" s="1" customFormat="1" ht="55" customHeight="1" spans="1:13">
      <c r="A34" s="41">
        <v>27</v>
      </c>
      <c r="B34" s="22" t="s">
        <v>133</v>
      </c>
      <c r="C34" s="27" t="s">
        <v>134</v>
      </c>
      <c r="D34" s="28">
        <v>3000</v>
      </c>
      <c r="E34" s="31">
        <v>45170</v>
      </c>
      <c r="F34" s="31">
        <v>46266</v>
      </c>
      <c r="G34" s="37" t="s">
        <v>120</v>
      </c>
      <c r="H34" s="22" t="s">
        <v>116</v>
      </c>
      <c r="I34" s="22">
        <v>200</v>
      </c>
      <c r="J34" s="22" t="s">
        <v>80</v>
      </c>
      <c r="K34" s="22" t="s">
        <v>117</v>
      </c>
      <c r="L34" s="22" t="s">
        <v>30</v>
      </c>
      <c r="M34" s="22"/>
    </row>
    <row r="35" s="1" customFormat="1" ht="40.5" spans="1:13">
      <c r="A35" s="25">
        <v>28</v>
      </c>
      <c r="B35" s="22" t="s">
        <v>135</v>
      </c>
      <c r="C35" s="27" t="s">
        <v>136</v>
      </c>
      <c r="D35" s="22">
        <v>16600</v>
      </c>
      <c r="E35" s="31">
        <v>45078</v>
      </c>
      <c r="F35" s="31">
        <v>45809</v>
      </c>
      <c r="G35" s="22" t="s">
        <v>46</v>
      </c>
      <c r="H35" s="22" t="s">
        <v>101</v>
      </c>
      <c r="I35" s="22">
        <v>4000</v>
      </c>
      <c r="J35" s="26" t="s">
        <v>48</v>
      </c>
      <c r="K35" s="26" t="s">
        <v>49</v>
      </c>
      <c r="L35" s="22" t="s">
        <v>50</v>
      </c>
      <c r="M35" s="22"/>
    </row>
    <row r="36" s="1" customFormat="1" ht="83" customHeight="1" spans="1:13">
      <c r="A36" s="41">
        <v>29</v>
      </c>
      <c r="B36" s="22" t="s">
        <v>137</v>
      </c>
      <c r="C36" s="27" t="s">
        <v>138</v>
      </c>
      <c r="D36" s="22">
        <v>4987</v>
      </c>
      <c r="E36" s="29">
        <v>45047</v>
      </c>
      <c r="F36" s="29">
        <v>45536</v>
      </c>
      <c r="G36" s="37" t="s">
        <v>120</v>
      </c>
      <c r="H36" s="44" t="s">
        <v>139</v>
      </c>
      <c r="I36" s="22">
        <v>2000</v>
      </c>
      <c r="J36" s="64" t="s">
        <v>92</v>
      </c>
      <c r="K36" s="44" t="s">
        <v>140</v>
      </c>
      <c r="L36" s="33" t="s">
        <v>94</v>
      </c>
      <c r="M36" s="22"/>
    </row>
    <row r="37" s="1" customFormat="1" ht="84" customHeight="1" spans="1:13">
      <c r="A37" s="25">
        <v>30</v>
      </c>
      <c r="B37" s="22" t="s">
        <v>141</v>
      </c>
      <c r="C37" s="27" t="s">
        <v>142</v>
      </c>
      <c r="D37" s="22">
        <v>5953</v>
      </c>
      <c r="E37" s="29">
        <v>45047</v>
      </c>
      <c r="F37" s="29">
        <v>45536</v>
      </c>
      <c r="G37" s="37" t="s">
        <v>120</v>
      </c>
      <c r="H37" s="44" t="s">
        <v>139</v>
      </c>
      <c r="I37" s="22">
        <v>2000</v>
      </c>
      <c r="J37" s="64" t="s">
        <v>92</v>
      </c>
      <c r="K37" s="44" t="s">
        <v>140</v>
      </c>
      <c r="L37" s="33" t="s">
        <v>94</v>
      </c>
      <c r="M37" s="22"/>
    </row>
    <row r="38" s="1" customFormat="1" ht="83" customHeight="1" spans="1:13">
      <c r="A38" s="41">
        <v>31</v>
      </c>
      <c r="B38" s="22" t="s">
        <v>143</v>
      </c>
      <c r="C38" s="27" t="s">
        <v>144</v>
      </c>
      <c r="D38" s="22">
        <v>3680</v>
      </c>
      <c r="E38" s="29">
        <v>45047</v>
      </c>
      <c r="F38" s="29">
        <v>45536</v>
      </c>
      <c r="G38" s="37" t="s">
        <v>120</v>
      </c>
      <c r="H38" s="44" t="s">
        <v>139</v>
      </c>
      <c r="I38" s="22">
        <v>2000</v>
      </c>
      <c r="J38" s="64" t="s">
        <v>92</v>
      </c>
      <c r="K38" s="44" t="s">
        <v>140</v>
      </c>
      <c r="L38" s="33" t="s">
        <v>94</v>
      </c>
      <c r="M38" s="22"/>
    </row>
    <row r="39" s="1" customFormat="1" ht="81" customHeight="1" spans="1:13">
      <c r="A39" s="25">
        <v>32</v>
      </c>
      <c r="B39" s="22" t="s">
        <v>145</v>
      </c>
      <c r="C39" s="27" t="s">
        <v>146</v>
      </c>
      <c r="D39" s="22">
        <v>6766</v>
      </c>
      <c r="E39" s="29">
        <v>45047</v>
      </c>
      <c r="F39" s="29">
        <v>45536</v>
      </c>
      <c r="G39" s="37" t="s">
        <v>120</v>
      </c>
      <c r="H39" s="44" t="s">
        <v>139</v>
      </c>
      <c r="I39" s="22">
        <v>3000</v>
      </c>
      <c r="J39" s="64" t="s">
        <v>92</v>
      </c>
      <c r="K39" s="44" t="s">
        <v>140</v>
      </c>
      <c r="L39" s="33" t="s">
        <v>94</v>
      </c>
      <c r="M39" s="22"/>
    </row>
    <row r="40" s="5" customFormat="1" ht="33" customHeight="1" spans="1:13">
      <c r="A40" s="23" t="s">
        <v>147</v>
      </c>
      <c r="B40" s="24"/>
      <c r="C40" s="21"/>
      <c r="D40" s="45"/>
      <c r="E40" s="46"/>
      <c r="F40" s="46"/>
      <c r="G40" s="46"/>
      <c r="H40" s="47"/>
      <c r="I40" s="46"/>
      <c r="J40" s="21"/>
      <c r="K40" s="21"/>
      <c r="L40" s="21"/>
      <c r="M40" s="21"/>
    </row>
    <row r="41" s="4" customFormat="1" ht="33" customHeight="1" spans="1:13">
      <c r="A41" s="23" t="s">
        <v>148</v>
      </c>
      <c r="B41" s="24"/>
      <c r="C41" s="21">
        <v>13</v>
      </c>
      <c r="D41" s="21">
        <f>SUM(D42:D54)</f>
        <v>185100</v>
      </c>
      <c r="E41" s="40"/>
      <c r="F41" s="40"/>
      <c r="G41" s="40"/>
      <c r="H41" s="40"/>
      <c r="I41" s="21">
        <f>SUM(I42:I54)</f>
        <v>43500</v>
      </c>
      <c r="J41" s="21"/>
      <c r="K41" s="21"/>
      <c r="L41" s="21"/>
      <c r="M41" s="21"/>
    </row>
    <row r="42" s="3" customFormat="1" ht="96" customHeight="1" spans="1:13">
      <c r="A42" s="25">
        <v>33</v>
      </c>
      <c r="B42" s="22" t="s">
        <v>149</v>
      </c>
      <c r="C42" s="27" t="s">
        <v>150</v>
      </c>
      <c r="D42" s="28">
        <v>20000</v>
      </c>
      <c r="E42" s="29">
        <v>45231</v>
      </c>
      <c r="F42" s="29">
        <v>45992</v>
      </c>
      <c r="G42" s="26" t="s">
        <v>78</v>
      </c>
      <c r="H42" s="22" t="s">
        <v>116</v>
      </c>
      <c r="I42" s="26">
        <v>200</v>
      </c>
      <c r="J42" s="22" t="s">
        <v>80</v>
      </c>
      <c r="K42" s="22" t="s">
        <v>97</v>
      </c>
      <c r="L42" s="22" t="s">
        <v>30</v>
      </c>
      <c r="M42" s="22"/>
    </row>
    <row r="43" s="3" customFormat="1" ht="100" customHeight="1" spans="1:13">
      <c r="A43" s="25">
        <v>34</v>
      </c>
      <c r="B43" s="22" t="s">
        <v>151</v>
      </c>
      <c r="C43" s="27" t="s">
        <v>152</v>
      </c>
      <c r="D43" s="28">
        <v>5000</v>
      </c>
      <c r="E43" s="29">
        <v>45047</v>
      </c>
      <c r="F43" s="29">
        <v>45413</v>
      </c>
      <c r="G43" s="26" t="s">
        <v>78</v>
      </c>
      <c r="H43" s="22" t="s">
        <v>153</v>
      </c>
      <c r="I43" s="22">
        <v>800</v>
      </c>
      <c r="J43" s="22" t="s">
        <v>80</v>
      </c>
      <c r="K43" s="22" t="s">
        <v>97</v>
      </c>
      <c r="L43" s="22" t="s">
        <v>30</v>
      </c>
      <c r="M43" s="22"/>
    </row>
    <row r="44" s="3" customFormat="1" ht="137" customHeight="1" spans="1:13">
      <c r="A44" s="25">
        <v>35</v>
      </c>
      <c r="B44" s="22" t="s">
        <v>154</v>
      </c>
      <c r="C44" s="27" t="s">
        <v>155</v>
      </c>
      <c r="D44" s="28">
        <v>46000</v>
      </c>
      <c r="E44" s="29">
        <v>45078</v>
      </c>
      <c r="F44" s="29">
        <v>46174</v>
      </c>
      <c r="G44" s="26" t="s">
        <v>78</v>
      </c>
      <c r="H44" s="22" t="s">
        <v>116</v>
      </c>
      <c r="I44" s="22">
        <v>5000</v>
      </c>
      <c r="J44" s="22" t="s">
        <v>80</v>
      </c>
      <c r="K44" s="22" t="s">
        <v>97</v>
      </c>
      <c r="L44" s="22" t="s">
        <v>30</v>
      </c>
      <c r="M44" s="22"/>
    </row>
    <row r="45" s="6" customFormat="1" ht="78" customHeight="1" spans="1:13">
      <c r="A45" s="48">
        <v>36</v>
      </c>
      <c r="B45" s="49" t="s">
        <v>156</v>
      </c>
      <c r="C45" s="50" t="s">
        <v>157</v>
      </c>
      <c r="D45" s="51">
        <v>30000</v>
      </c>
      <c r="E45" s="52">
        <v>45078</v>
      </c>
      <c r="F45" s="52">
        <v>45809</v>
      </c>
      <c r="G45" s="49" t="s">
        <v>20</v>
      </c>
      <c r="H45" s="49" t="s">
        <v>158</v>
      </c>
      <c r="I45" s="49">
        <v>7500</v>
      </c>
      <c r="J45" s="49" t="s">
        <v>159</v>
      </c>
      <c r="K45" s="49" t="s">
        <v>160</v>
      </c>
      <c r="L45" s="49" t="s">
        <v>30</v>
      </c>
      <c r="M45" s="49"/>
    </row>
    <row r="46" s="6" customFormat="1" ht="54" customHeight="1" spans="1:13">
      <c r="A46" s="48">
        <v>37</v>
      </c>
      <c r="B46" s="49" t="s">
        <v>161</v>
      </c>
      <c r="C46" s="50" t="s">
        <v>162</v>
      </c>
      <c r="D46" s="51">
        <v>10000</v>
      </c>
      <c r="E46" s="52">
        <v>44986</v>
      </c>
      <c r="F46" s="52">
        <v>45323</v>
      </c>
      <c r="G46" s="49" t="s">
        <v>20</v>
      </c>
      <c r="H46" s="49" t="s">
        <v>163</v>
      </c>
      <c r="I46" s="49">
        <v>10000</v>
      </c>
      <c r="J46" s="49" t="s">
        <v>164</v>
      </c>
      <c r="K46" s="49" t="s">
        <v>165</v>
      </c>
      <c r="L46" s="49" t="s">
        <v>30</v>
      </c>
      <c r="M46" s="49"/>
    </row>
    <row r="47" s="3" customFormat="1" ht="73" customHeight="1" spans="1:13">
      <c r="A47" s="25">
        <v>38</v>
      </c>
      <c r="B47" s="22" t="s">
        <v>166</v>
      </c>
      <c r="C47" s="27" t="s">
        <v>167</v>
      </c>
      <c r="D47" s="28">
        <v>4500</v>
      </c>
      <c r="E47" s="29">
        <v>44958</v>
      </c>
      <c r="F47" s="29">
        <v>45627</v>
      </c>
      <c r="G47" s="22" t="s">
        <v>20</v>
      </c>
      <c r="H47" s="22" t="s">
        <v>168</v>
      </c>
      <c r="I47" s="22">
        <v>2400</v>
      </c>
      <c r="J47" s="22" t="s">
        <v>169</v>
      </c>
      <c r="K47" s="22" t="s">
        <v>170</v>
      </c>
      <c r="L47" s="22" t="s">
        <v>171</v>
      </c>
      <c r="M47" s="22"/>
    </row>
    <row r="48" s="3" customFormat="1" ht="63" customHeight="1" spans="1:13">
      <c r="A48" s="25">
        <v>39</v>
      </c>
      <c r="B48" s="37" t="s">
        <v>172</v>
      </c>
      <c r="C48" s="38" t="s">
        <v>173</v>
      </c>
      <c r="D48" s="39">
        <v>17000</v>
      </c>
      <c r="E48" s="29">
        <v>45170</v>
      </c>
      <c r="F48" s="29">
        <v>45901</v>
      </c>
      <c r="G48" s="37" t="s">
        <v>20</v>
      </c>
      <c r="H48" s="33" t="s">
        <v>174</v>
      </c>
      <c r="I48" s="22">
        <v>5000</v>
      </c>
      <c r="J48" s="22" t="s">
        <v>73</v>
      </c>
      <c r="K48" s="22" t="s">
        <v>175</v>
      </c>
      <c r="L48" s="22" t="s">
        <v>176</v>
      </c>
      <c r="M48" s="22"/>
    </row>
    <row r="49" s="3" customFormat="1" ht="79" customHeight="1" spans="1:13">
      <c r="A49" s="25">
        <v>40</v>
      </c>
      <c r="B49" s="22" t="s">
        <v>177</v>
      </c>
      <c r="C49" s="27" t="s">
        <v>178</v>
      </c>
      <c r="D49" s="28">
        <v>15000</v>
      </c>
      <c r="E49" s="29">
        <v>45200</v>
      </c>
      <c r="F49" s="29">
        <v>45524</v>
      </c>
      <c r="G49" s="26" t="s">
        <v>78</v>
      </c>
      <c r="H49" s="33" t="s">
        <v>179</v>
      </c>
      <c r="I49" s="33">
        <v>2000</v>
      </c>
      <c r="J49" s="22" t="s">
        <v>80</v>
      </c>
      <c r="K49" s="22" t="s">
        <v>180</v>
      </c>
      <c r="L49" s="22" t="s">
        <v>176</v>
      </c>
      <c r="M49" s="22"/>
    </row>
    <row r="50" s="3" customFormat="1" ht="65" customHeight="1" spans="1:13">
      <c r="A50" s="25">
        <v>41</v>
      </c>
      <c r="B50" s="22" t="s">
        <v>181</v>
      </c>
      <c r="C50" s="27" t="s">
        <v>182</v>
      </c>
      <c r="D50" s="28">
        <v>4000</v>
      </c>
      <c r="E50" s="29">
        <v>45170</v>
      </c>
      <c r="F50" s="29">
        <v>45524</v>
      </c>
      <c r="G50" s="26" t="s">
        <v>78</v>
      </c>
      <c r="H50" s="33" t="s">
        <v>183</v>
      </c>
      <c r="I50" s="33">
        <v>1000</v>
      </c>
      <c r="J50" s="22" t="s">
        <v>80</v>
      </c>
      <c r="K50" s="22" t="s">
        <v>180</v>
      </c>
      <c r="L50" s="22" t="s">
        <v>176</v>
      </c>
      <c r="M50" s="22"/>
    </row>
    <row r="51" s="3" customFormat="1" ht="183" customHeight="1" spans="1:13">
      <c r="A51" s="25">
        <v>42</v>
      </c>
      <c r="B51" s="22" t="s">
        <v>184</v>
      </c>
      <c r="C51" s="27" t="s">
        <v>185</v>
      </c>
      <c r="D51" s="22">
        <v>8000</v>
      </c>
      <c r="E51" s="29">
        <v>45261</v>
      </c>
      <c r="F51" s="29">
        <v>45992</v>
      </c>
      <c r="G51" s="26" t="s">
        <v>78</v>
      </c>
      <c r="H51" s="22" t="s">
        <v>186</v>
      </c>
      <c r="I51" s="22">
        <v>1000</v>
      </c>
      <c r="J51" s="22" t="s">
        <v>80</v>
      </c>
      <c r="K51" s="22" t="s">
        <v>187</v>
      </c>
      <c r="L51" s="22" t="s">
        <v>176</v>
      </c>
      <c r="M51" s="27"/>
    </row>
    <row r="52" s="6" customFormat="1" ht="72" customHeight="1" spans="1:13">
      <c r="A52" s="48">
        <v>43</v>
      </c>
      <c r="B52" s="49" t="s">
        <v>188</v>
      </c>
      <c r="C52" s="50" t="s">
        <v>189</v>
      </c>
      <c r="D52" s="49">
        <v>10000</v>
      </c>
      <c r="E52" s="53">
        <v>45261</v>
      </c>
      <c r="F52" s="53">
        <v>45962</v>
      </c>
      <c r="G52" s="49" t="s">
        <v>46</v>
      </c>
      <c r="H52" s="49" t="s">
        <v>190</v>
      </c>
      <c r="I52" s="49">
        <v>3000</v>
      </c>
      <c r="J52" s="49" t="s">
        <v>191</v>
      </c>
      <c r="K52" s="49" t="s">
        <v>192</v>
      </c>
      <c r="L52" s="49" t="s">
        <v>30</v>
      </c>
      <c r="M52" s="49"/>
    </row>
    <row r="53" s="1" customFormat="1" ht="68" customHeight="1" spans="1:13">
      <c r="A53" s="25">
        <v>44</v>
      </c>
      <c r="B53" s="22" t="s">
        <v>193</v>
      </c>
      <c r="C53" s="27" t="s">
        <v>194</v>
      </c>
      <c r="D53" s="22">
        <v>15000</v>
      </c>
      <c r="E53" s="31">
        <v>45078</v>
      </c>
      <c r="F53" s="31">
        <v>45809</v>
      </c>
      <c r="G53" s="22" t="s">
        <v>46</v>
      </c>
      <c r="H53" s="22" t="s">
        <v>101</v>
      </c>
      <c r="I53" s="26">
        <v>5000</v>
      </c>
      <c r="J53" s="26" t="s">
        <v>48</v>
      </c>
      <c r="K53" s="26" t="s">
        <v>49</v>
      </c>
      <c r="L53" s="22" t="s">
        <v>50</v>
      </c>
      <c r="M53" s="22"/>
    </row>
    <row r="54" s="1" customFormat="1" ht="67.5" spans="1:13">
      <c r="A54" s="25">
        <v>45</v>
      </c>
      <c r="B54" s="37" t="s">
        <v>195</v>
      </c>
      <c r="C54" s="38" t="s">
        <v>196</v>
      </c>
      <c r="D54" s="37">
        <v>600</v>
      </c>
      <c r="E54" s="54">
        <v>45017</v>
      </c>
      <c r="F54" s="54">
        <v>45261</v>
      </c>
      <c r="G54" s="37" t="s">
        <v>20</v>
      </c>
      <c r="H54" s="37" t="s">
        <v>197</v>
      </c>
      <c r="I54" s="37">
        <v>600</v>
      </c>
      <c r="J54" s="37" t="s">
        <v>198</v>
      </c>
      <c r="K54" s="37" t="s">
        <v>199</v>
      </c>
      <c r="L54" s="22" t="s">
        <v>176</v>
      </c>
      <c r="M54" s="37"/>
    </row>
    <row r="55" s="4" customFormat="1" ht="33" customHeight="1" spans="1:13">
      <c r="A55" s="23" t="s">
        <v>200</v>
      </c>
      <c r="B55" s="24" t="s">
        <v>148</v>
      </c>
      <c r="C55" s="21">
        <v>1</v>
      </c>
      <c r="D55" s="21">
        <f>D56</f>
        <v>2305</v>
      </c>
      <c r="E55" s="40"/>
      <c r="F55" s="40"/>
      <c r="G55" s="40"/>
      <c r="H55" s="40"/>
      <c r="I55" s="21">
        <f>I56</f>
        <v>2305</v>
      </c>
      <c r="J55" s="21"/>
      <c r="K55" s="21"/>
      <c r="L55" s="21"/>
      <c r="M55" s="21"/>
    </row>
    <row r="56" s="3" customFormat="1" ht="324" customHeight="1" spans="1:13">
      <c r="A56" s="41">
        <v>46</v>
      </c>
      <c r="B56" s="37" t="s">
        <v>201</v>
      </c>
      <c r="C56" s="38" t="s">
        <v>202</v>
      </c>
      <c r="D56" s="39">
        <v>2305</v>
      </c>
      <c r="E56" s="54">
        <v>44986</v>
      </c>
      <c r="F56" s="54">
        <v>45352</v>
      </c>
      <c r="G56" s="37" t="s">
        <v>203</v>
      </c>
      <c r="H56" s="22" t="s">
        <v>204</v>
      </c>
      <c r="I56" s="22">
        <v>2305</v>
      </c>
      <c r="J56" s="22" t="s">
        <v>205</v>
      </c>
      <c r="K56" s="22" t="s">
        <v>175</v>
      </c>
      <c r="L56" s="22" t="s">
        <v>176</v>
      </c>
      <c r="M56" s="22"/>
    </row>
    <row r="57" s="7" customFormat="1" customHeight="1" spans="1:13">
      <c r="A57" s="55"/>
      <c r="B57" s="56"/>
      <c r="C57" s="57"/>
      <c r="D57" s="56"/>
      <c r="E57" s="58"/>
      <c r="F57" s="58"/>
      <c r="G57" s="58"/>
      <c r="H57" s="59"/>
      <c r="I57" s="58"/>
      <c r="J57" s="58"/>
      <c r="K57" s="58"/>
      <c r="L57" s="58"/>
      <c r="M57" s="56"/>
    </row>
    <row r="58" s="7" customFormat="1" customHeight="1" spans="1:13">
      <c r="A58" s="55"/>
      <c r="B58" s="56"/>
      <c r="C58" s="57"/>
      <c r="D58" s="56"/>
      <c r="E58" s="58"/>
      <c r="F58" s="58"/>
      <c r="G58" s="58"/>
      <c r="H58" s="59"/>
      <c r="I58" s="58"/>
      <c r="J58" s="58"/>
      <c r="K58" s="58"/>
      <c r="L58" s="58"/>
      <c r="M58" s="56"/>
    </row>
  </sheetData>
  <mergeCells count="14">
    <mergeCell ref="A1:M1"/>
    <mergeCell ref="B2:G2"/>
    <mergeCell ref="J2:K2"/>
    <mergeCell ref="A4:B4"/>
    <mergeCell ref="A5:B5"/>
    <mergeCell ref="A8:B8"/>
    <mergeCell ref="A15:B15"/>
    <mergeCell ref="A40:B40"/>
    <mergeCell ref="A41:B41"/>
    <mergeCell ref="A55:B55"/>
    <mergeCell ref="A2:A3"/>
    <mergeCell ref="I2:I3"/>
    <mergeCell ref="L2:L3"/>
    <mergeCell ref="M2:M3"/>
  </mergeCells>
  <printOptions gridLines="1"/>
  <pageMargins left="0.700694444444445" right="0.700694444444445" top="0.751388888888889" bottom="0.751388888888889" header="0.297916666666667" footer="0.297916666666667"/>
  <pageSetup paperSize="8" scale="8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快乐一生</cp:lastModifiedBy>
  <dcterms:created xsi:type="dcterms:W3CDTF">2006-09-16T00:00:00Z</dcterms:created>
  <dcterms:modified xsi:type="dcterms:W3CDTF">2023-03-15T02:35:22Z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CF286967DE054EFDBA2F20EA14DBD56D</vt:lpwstr>
  </property>
  <property fmtid="{D5CDD505-2E9C-101B-9397-08002B2CF9AE}" pid="3" name="KSOProductBuildVer">
    <vt:lpwstr>2052-11.1.0.13703</vt:lpwstr>
  </property>
</Properties>
</file>