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2540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externalReferences>
    <externalReference r:id="rId5"/>
  </externalReferences>
  <definedNames>
    <definedName name="_xlnm._FilterDatabase" localSheetId="0" hidden="1">新增地方政府一般债券情况表!$A$6:$R$8</definedName>
    <definedName name="_xlnm._FilterDatabase" localSheetId="1" hidden="1">新增地方政府专项债券情况表!$A$6:$T$23</definedName>
  </definedNames>
  <calcPr calcId="114210"/>
</workbook>
</file>

<file path=xl/calcChain.xml><?xml version="1.0" encoding="utf-8"?>
<calcChain xmlns="http://schemas.openxmlformats.org/spreadsheetml/2006/main">
  <c r="G7" i="4"/>
  <c r="E7"/>
  <c r="D7"/>
  <c r="C23" i="2"/>
  <c r="C17"/>
  <c r="C16"/>
  <c r="C12"/>
  <c r="C11"/>
  <c r="C8"/>
  <c r="C7"/>
  <c r="D8" i="1"/>
  <c r="D7"/>
</calcChain>
</file>

<file path=xl/comments1.xml><?xml version="1.0" encoding="utf-8"?>
<comments xmlns="http://schemas.openxmlformats.org/spreadsheetml/2006/main">
  <authors>
    <author>申悦</author>
  </authors>
  <commentList>
    <comment ref="Q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comments2.xml><?xml version="1.0" encoding="utf-8"?>
<comments xmlns="http://schemas.openxmlformats.org/spreadsheetml/2006/main">
  <authors>
    <author>申悦</author>
  </authors>
  <commentList>
    <comment ref="J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R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<sst xmlns="http://schemas.openxmlformats.org/spreadsheetml/2006/main" count="252" uniqueCount="118">
  <si>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</si>
  <si>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</si>
  <si>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单位：万元</t>
  </si>
  <si>
    <t>债券基本信息</t>
  </si>
  <si>
    <t>项目名称</t>
  </si>
  <si>
    <t>项目主管部门</t>
  </si>
  <si>
    <t>项目单位</t>
  </si>
  <si>
    <t>债券项目总投资</t>
  </si>
  <si>
    <t>债券项目已实现投资</t>
  </si>
  <si>
    <t>项目建设进度/运营情况</t>
  </si>
  <si>
    <t>地区/单位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</si>
  <si>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</si>
  <si>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</si>
  <si>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</si>
  <si>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</si>
  <si>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</si>
  <si>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</si>
  <si>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</si>
  <si>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</si>
  <si>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</si>
  <si>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船山区</t>
  </si>
  <si>
    <r>
      <rPr>
        <sz val="10"/>
        <rFont val="Arial"/>
        <family val="2"/>
      </rPr>
      <t>2019</t>
    </r>
    <r>
      <rPr>
        <sz val="10"/>
        <rFont val="宋体"/>
        <charset val="134"/>
      </rPr>
      <t>年四川省政府一般债券（二期）</t>
    </r>
  </si>
  <si>
    <t>一般债券</t>
  </si>
  <si>
    <t>10年</t>
  </si>
  <si>
    <t>船山区龙凤古镇二期旅游基础设施项目建设</t>
  </si>
  <si>
    <t>遂宁高新技术产业船山园区管理委员会</t>
  </si>
  <si>
    <t>四川奥庄实业有限责任公司</t>
  </si>
  <si>
    <t>已完工</t>
  </si>
  <si>
    <t>2020年四川省政府一般债券（四期）</t>
  </si>
  <si>
    <t>3.26</t>
  </si>
  <si>
    <t>7年</t>
  </si>
  <si>
    <t>城区至遂宁港通港大道</t>
  </si>
  <si>
    <t>表2</t>
  </si>
  <si>
    <t>债券项目资产类型</t>
  </si>
  <si>
    <t>项目对应形成资产情况</t>
  </si>
  <si>
    <t>债券项目名称</t>
  </si>
  <si>
    <t>已取得项目收益</t>
  </si>
  <si>
    <t>备注</t>
  </si>
  <si>
    <t>2019年四川省棚户区改造专项债券（八期）-2019年四川省政府专项债券（六十二期）</t>
  </si>
  <si>
    <t>专项债券</t>
  </si>
  <si>
    <t>棚户区改造</t>
  </si>
  <si>
    <t>建成总建筑面积约10.96万平方米，地上9栋（楼层均为18层）房屋建筑面积约7.94万平方米，地下室约3.02万平方米。完成配套附属设施为小区管网、道路、绿化、照明等配套设施建设。</t>
  </si>
  <si>
    <t>彰德桥棚户区改造项目</t>
  </si>
  <si>
    <t>遂宁市船山区住房和城乡建设局</t>
  </si>
  <si>
    <t>已完工，并已竣工验收</t>
  </si>
  <si>
    <t>2019年四川省棚户区改造专项债券（十一期）-2019年四川省政府专项债券（九十四期）</t>
  </si>
  <si>
    <t>5年</t>
  </si>
  <si>
    <r>
      <rPr>
        <sz val="10"/>
        <rFont val="Arial"/>
        <family val="2"/>
      </rPr>
      <t>2021</t>
    </r>
    <r>
      <rPr>
        <sz val="10"/>
        <rFont val="宋体"/>
        <charset val="134"/>
      </rPr>
      <t>年四川省棚户区改造专项债券（六期）</t>
    </r>
    <r>
      <rPr>
        <sz val="10"/>
        <rFont val="Arial"/>
        <family val="2"/>
      </rPr>
      <t>-2021</t>
    </r>
    <r>
      <rPr>
        <sz val="10"/>
        <rFont val="宋体"/>
        <charset val="134"/>
      </rPr>
      <t>年四川省政府专项债券（三十五期）</t>
    </r>
  </si>
  <si>
    <t>2171180</t>
  </si>
  <si>
    <r>
      <rPr>
        <sz val="10"/>
        <rFont val="Arial"/>
        <family val="2"/>
      </rPr>
      <t>2022</t>
    </r>
    <r>
      <rPr>
        <sz val="10"/>
        <rFont val="宋体"/>
        <charset val="134"/>
      </rPr>
      <t>年四川省城乡基础设施建设专项债券（十三期）</t>
    </r>
    <r>
      <rPr>
        <sz val="10"/>
        <rFont val="Arial"/>
        <family val="2"/>
      </rPr>
      <t>-2022</t>
    </r>
    <r>
      <rPr>
        <sz val="10"/>
        <rFont val="宋体"/>
        <charset val="134"/>
      </rPr>
      <t>年四川省政府专项债券（六十九期）</t>
    </r>
  </si>
  <si>
    <t>2271774</t>
  </si>
  <si>
    <t>2020年四川省城乡基础设施建设专项债券（二十二期）-2020年四川省政府专项债券（八十一期）</t>
  </si>
  <si>
    <t>调整2020年债券项目</t>
  </si>
  <si>
    <t>2020年四川省工业园区建设专项债券（三期）-2020年四川省政府专项债券（十一期）</t>
  </si>
  <si>
    <t>3.67</t>
  </si>
  <si>
    <t>15年</t>
  </si>
  <si>
    <t>市政和产业园区基础设施</t>
  </si>
  <si>
    <t>项目建成面积约7.5万平米标准厂房及附属。</t>
  </si>
  <si>
    <t>遂宁市船山区川浙共建藏区扶贫工业产业园区（工业孵化器-标准厂房项目）</t>
  </si>
  <si>
    <r>
      <rPr>
        <sz val="10"/>
        <rFont val="Arial"/>
        <family val="2"/>
      </rPr>
      <t>2021</t>
    </r>
    <r>
      <rPr>
        <sz val="10"/>
        <rFont val="宋体"/>
        <charset val="134"/>
      </rPr>
      <t>年四川省城乡基础设施建设专项债券（四期）</t>
    </r>
    <r>
      <rPr>
        <sz val="10"/>
        <rFont val="Arial"/>
        <family val="2"/>
      </rPr>
      <t>-2021</t>
    </r>
    <r>
      <rPr>
        <sz val="10"/>
        <rFont val="宋体"/>
        <charset val="134"/>
      </rPr>
      <t>年四川省政府专项债券（六期）</t>
    </r>
  </si>
  <si>
    <t>173715</t>
  </si>
  <si>
    <r>
      <rPr>
        <sz val="10"/>
        <rFont val="Arial"/>
        <family val="2"/>
      </rPr>
      <t>2021</t>
    </r>
    <r>
      <rPr>
        <sz val="10"/>
        <rFont val="宋体"/>
        <charset val="134"/>
      </rPr>
      <t>年四川省城乡基础设施建设专项债券（九期）</t>
    </r>
    <r>
      <rPr>
        <sz val="10"/>
        <rFont val="Arial"/>
        <family val="2"/>
      </rPr>
      <t>-2021</t>
    </r>
    <r>
      <rPr>
        <sz val="10"/>
        <rFont val="宋体"/>
        <charset val="134"/>
      </rPr>
      <t>年四川省政府专项债券（二十七期）</t>
    </r>
  </si>
  <si>
    <t>173870</t>
  </si>
  <si>
    <r>
      <rPr>
        <sz val="10"/>
        <rFont val="Arial"/>
        <family val="2"/>
      </rPr>
      <t>2022</t>
    </r>
    <r>
      <rPr>
        <sz val="10"/>
        <rFont val="宋体"/>
        <charset val="134"/>
      </rPr>
      <t>年四川省城乡基础设施建设专项债券（九期）</t>
    </r>
    <r>
      <rPr>
        <sz val="10"/>
        <rFont val="Arial"/>
        <family val="2"/>
      </rPr>
      <t>-2022</t>
    </r>
    <r>
      <rPr>
        <sz val="10"/>
        <rFont val="宋体"/>
        <charset val="134"/>
      </rPr>
      <t>年四川省政府专项债券（二十五期）</t>
    </r>
  </si>
  <si>
    <t>2205229</t>
  </si>
  <si>
    <t>2020年四川省工业园区建设专项债券（七期）-2020年四川省政府专项债券（三十六期）</t>
  </si>
  <si>
    <t>建成主干道道路长6.2km，宽50米及项目附属。</t>
  </si>
  <si>
    <t>遂宁市船山区川浙共建藏区扶贫工业产业园区（通港大道及配套停车场建设项目）</t>
  </si>
  <si>
    <t xml:space="preserve">已完工，正在办理竣工验收
</t>
  </si>
  <si>
    <t>2020年四川省城乡基础设施建设专项债券（十九期）-2020年四川省政府专项债券（六十六期）</t>
  </si>
  <si>
    <t>3.43</t>
  </si>
  <si>
    <r>
      <rPr>
        <sz val="10"/>
        <rFont val="Arial"/>
        <family val="2"/>
      </rPr>
      <t>2022</t>
    </r>
    <r>
      <rPr>
        <sz val="10"/>
        <rFont val="宋体"/>
        <charset val="134"/>
      </rPr>
      <t>年四川省城乡基础设施建设专项债券（二期）</t>
    </r>
    <r>
      <rPr>
        <sz val="10"/>
        <rFont val="Arial"/>
        <family val="2"/>
      </rPr>
      <t>-2022</t>
    </r>
    <r>
      <rPr>
        <sz val="10"/>
        <rFont val="宋体"/>
        <charset val="134"/>
      </rPr>
      <t>年四川省政府专项债券（五期）</t>
    </r>
  </si>
  <si>
    <t>2205154</t>
  </si>
  <si>
    <r>
      <rPr>
        <sz val="10"/>
        <rFont val="Arial"/>
        <family val="2"/>
      </rPr>
      <t>2022</t>
    </r>
    <r>
      <rPr>
        <sz val="10"/>
        <rFont val="宋体"/>
        <charset val="134"/>
      </rPr>
      <t>年四川省城市更新和产业升级基础设施专项债券（四期）</t>
    </r>
    <r>
      <rPr>
        <sz val="10"/>
        <rFont val="Arial"/>
        <family val="2"/>
      </rPr>
      <t>—2022</t>
    </r>
    <r>
      <rPr>
        <sz val="10"/>
        <rFont val="宋体"/>
        <charset val="134"/>
      </rPr>
      <t>年四川省政府专项债券（五十一期）</t>
    </r>
  </si>
  <si>
    <t>2271130</t>
  </si>
  <si>
    <t>2020年四川省城乡基础设施建设专项债券（二十三期）-2020年四川省政府专项债券（八十二期）</t>
  </si>
  <si>
    <t>3.72</t>
  </si>
  <si>
    <t>城乡冷链物流基础设施</t>
  </si>
  <si>
    <t>无</t>
  </si>
  <si>
    <t>遂宁市船山区冷链物流中心基础设施建设项目</t>
  </si>
  <si>
    <t>项目正在建设中</t>
  </si>
  <si>
    <t>表3</t>
  </si>
  <si>
    <t>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</si>
  <si>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</si>
  <si>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</si>
  <si>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</si>
  <si>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</si>
  <si>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</si>
  <si>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合计</t>
  </si>
  <si>
    <t>9FC4AE3AAAF46B93E0535EFB480A01E8</t>
  </si>
  <si>
    <t>229其他支出</t>
  </si>
  <si>
    <t>201</t>
  </si>
  <si>
    <t>CE60586FB5EF98BFE0535EFB480ABB3E</t>
  </si>
  <si>
    <t>204</t>
  </si>
  <si>
    <t>CF526C7D3FFC169BE0535EFB480A6980</t>
  </si>
  <si>
    <t>205</t>
  </si>
  <si>
    <t>C337430874CC2F7BE0535EFB480A0FD2</t>
  </si>
  <si>
    <t>206</t>
  </si>
  <si>
    <t>ACA9CD9EE8261434E0535EFB480A215D</t>
  </si>
  <si>
    <t>207</t>
  </si>
  <si>
    <t>01a32761b134653da8085a099518d650</t>
  </si>
  <si>
    <t>208</t>
  </si>
  <si>
    <t>…</t>
  </si>
  <si>
    <t>9FD615343A416B95E0535EFB480A00A3</t>
  </si>
  <si>
    <t>210</t>
  </si>
  <si>
    <t>表4</t>
  </si>
  <si>
    <t>截至2022年末新增地方政府专项债券资金收支情况表</t>
  </si>
  <si>
    <t>截至2022年末新增专项债券资金收入</t>
  </si>
  <si>
    <t>截至2022年末新增专项债券资金安排的支出</t>
  </si>
  <si>
    <t>AD4C221C0F96A6A7E0535EFB480A100B</t>
  </si>
  <si>
    <t>212城乡社区支出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</si>
  <si>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</si>
  <si>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</si>
  <si>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</si>
  <si>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</si>
  <si>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</si>
  <si>
    <t>截至2022年末新增地方政府专项债券情况表</t>
    <phoneticPr fontId="27" type="noConversion"/>
  </si>
  <si>
    <t>截至2022年末新增地方政府一般债券情况表</t>
    <phoneticPr fontId="27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</si>
</sst>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#,##0.00_ "/>
    <numFmt numFmtId="177" formatCode="0.00_ "/>
  </numFmts>
  <fonts count="29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9"/>
      <name val="SimSun"/>
      <charset val="134"/>
    </font>
    <font>
      <b/>
      <sz val="12"/>
      <name val="仿宋_GB2312"/>
      <family val="3"/>
      <charset val="134"/>
    </font>
    <font>
      <sz val="15"/>
      <name val="黑体"/>
      <family val="3"/>
      <charset val="134"/>
    </font>
    <font>
      <sz val="11"/>
      <name val="仿宋_GB2312"/>
      <family val="3"/>
      <charset val="134"/>
    </font>
    <font>
      <b/>
      <sz val="10"/>
      <name val="SimSun"/>
      <charset val="134"/>
    </font>
    <font>
      <b/>
      <sz val="10"/>
      <name val="仿宋_GB2312"/>
      <family val="3"/>
      <charset val="134"/>
    </font>
    <font>
      <b/>
      <sz val="10"/>
      <color indexed="8"/>
      <name val="仿宋_GB2312"/>
      <family val="3"/>
      <charset val="134"/>
    </font>
    <font>
      <sz val="9"/>
      <name val="仿宋_GB2312"/>
      <family val="3"/>
      <charset val="134"/>
    </font>
    <font>
      <sz val="10"/>
      <name val="仿宋_GB2312"/>
      <family val="3"/>
      <charset val="134"/>
    </font>
    <font>
      <sz val="10"/>
      <name val="SimSun"/>
      <charset val="134"/>
    </font>
    <font>
      <sz val="10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sz val="11"/>
      <color indexed="8"/>
      <name val="仿宋_GB2312"/>
      <family val="3"/>
      <charset val="134"/>
    </font>
    <font>
      <b/>
      <sz val="11"/>
      <color indexed="8"/>
      <name val="宋体"/>
      <charset val="134"/>
    </font>
    <font>
      <sz val="10"/>
      <name val="黑体"/>
      <family val="3"/>
      <charset val="134"/>
    </font>
    <font>
      <sz val="10"/>
      <color indexed="8"/>
      <name val="仿宋_GB2312"/>
      <family val="3"/>
      <charset val="134"/>
    </font>
    <font>
      <sz val="10"/>
      <color indexed="8"/>
      <name val="宋体"/>
      <charset val="134"/>
    </font>
    <font>
      <sz val="20"/>
      <color indexed="8"/>
      <name val="黑体"/>
      <family val="3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8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15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wrapText="1"/>
    </xf>
    <xf numFmtId="0" fontId="7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16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31" fontId="15" fillId="0" borderId="1" xfId="0" applyNumberFormat="1" applyFont="1" applyFill="1" applyBorder="1" applyAlignment="1">
      <alignment horizontal="center" vertical="center" wrapText="1"/>
    </xf>
    <xf numFmtId="31" fontId="15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31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left" vertical="center" wrapText="1"/>
    </xf>
    <xf numFmtId="0" fontId="16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1" fillId="0" borderId="0" xfId="0" applyFont="1" applyFill="1" applyBorder="1" applyAlignment="1">
      <alignment vertical="center" wrapText="1"/>
    </xf>
    <xf numFmtId="176" fontId="11" fillId="0" borderId="0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vertical="center" wrapText="1"/>
    </xf>
    <xf numFmtId="43" fontId="20" fillId="0" borderId="1" xfId="2" applyFont="1" applyFill="1" applyBorder="1" applyAlignment="1">
      <alignment vertical="center" wrapText="1"/>
    </xf>
    <xf numFmtId="176" fontId="11" fillId="0" borderId="2" xfId="0" applyNumberFormat="1" applyFont="1" applyFill="1" applyBorder="1" applyAlignment="1">
      <alignment horizontal="right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176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176" fontId="19" fillId="0" borderId="0" xfId="0" applyNumberFormat="1" applyFont="1" applyFill="1">
      <alignment vertical="center"/>
    </xf>
    <xf numFmtId="0" fontId="6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176" fontId="11" fillId="0" borderId="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76" fontId="18" fillId="0" borderId="0" xfId="0" applyNumberFormat="1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 wrapText="1"/>
    </xf>
    <xf numFmtId="176" fontId="15" fillId="0" borderId="10" xfId="0" applyNumberFormat="1" applyFont="1" applyFill="1" applyBorder="1" applyAlignment="1">
      <alignment horizontal="center" vertical="center" wrapText="1"/>
    </xf>
    <xf numFmtId="176" fontId="15" fillId="0" borderId="11" xfId="0" applyNumberFormat="1" applyFont="1" applyFill="1" applyBorder="1" applyAlignment="1">
      <alignment horizontal="center" vertical="center" wrapText="1"/>
    </xf>
    <xf numFmtId="177" fontId="15" fillId="0" borderId="3" xfId="0" applyNumberFormat="1" applyFont="1" applyFill="1" applyBorder="1" applyAlignment="1">
      <alignment horizontal="center" vertical="center" wrapText="1"/>
    </xf>
    <xf numFmtId="177" fontId="15" fillId="0" borderId="10" xfId="0" applyNumberFormat="1" applyFont="1" applyFill="1" applyBorder="1" applyAlignment="1">
      <alignment horizontal="center" vertical="center" wrapText="1"/>
    </xf>
    <xf numFmtId="177" fontId="15" fillId="0" borderId="11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176" fontId="12" fillId="0" borderId="10" xfId="0" applyNumberFormat="1" applyFont="1" applyFill="1" applyBorder="1" applyAlignment="1">
      <alignment horizontal="center" vertical="center" wrapText="1"/>
    </xf>
    <xf numFmtId="176" fontId="12" fillId="0" borderId="1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76" fontId="20" fillId="0" borderId="3" xfId="0" applyNumberFormat="1" applyFont="1" applyFill="1" applyBorder="1" applyAlignment="1">
      <alignment horizontal="center" vertical="center" wrapText="1"/>
    </xf>
    <xf numFmtId="176" fontId="20" fillId="0" borderId="10" xfId="0" applyNumberFormat="1" applyFont="1" applyFill="1" applyBorder="1" applyAlignment="1">
      <alignment horizontal="center" vertical="center" wrapText="1"/>
    </xf>
    <xf numFmtId="176" fontId="20" fillId="0" borderId="11" xfId="0" applyNumberFormat="1" applyFont="1" applyFill="1" applyBorder="1" applyAlignment="1">
      <alignment horizontal="center" vertical="center" wrapText="1"/>
    </xf>
    <xf numFmtId="176" fontId="20" fillId="0" borderId="3" xfId="0" applyNumberFormat="1" applyFont="1" applyFill="1" applyBorder="1" applyAlignment="1">
      <alignment horizontal="center" vertical="center"/>
    </xf>
    <xf numFmtId="176" fontId="20" fillId="0" borderId="10" xfId="0" applyNumberFormat="1" applyFont="1" applyFill="1" applyBorder="1" applyAlignment="1">
      <alignment horizontal="center" vertical="center"/>
    </xf>
    <xf numFmtId="176" fontId="20" fillId="0" borderId="11" xfId="0" applyNumberFormat="1" applyFont="1" applyFill="1" applyBorder="1" applyAlignment="1">
      <alignment horizontal="center" vertical="center"/>
    </xf>
    <xf numFmtId="43" fontId="20" fillId="0" borderId="1" xfId="2" applyFont="1" applyFill="1" applyBorder="1" applyAlignment="1">
      <alignment horizontal="center" vertical="center"/>
    </xf>
    <xf numFmtId="43" fontId="20" fillId="0" borderId="1" xfId="2" applyFont="1" applyFill="1" applyBorder="1" applyAlignment="1">
      <alignment horizontal="center" vertical="center" wrapText="1"/>
    </xf>
    <xf numFmtId="176" fontId="11" fillId="0" borderId="16" xfId="0" applyNumberFormat="1" applyFont="1" applyFill="1" applyBorder="1" applyAlignment="1">
      <alignment horizontal="center" vertical="center" wrapText="1"/>
    </xf>
    <xf numFmtId="176" fontId="11" fillId="0" borderId="17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64" xfId="1"/>
    <cellStyle name="千位分隔" xfId="2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5919;&#24220;&#20538;&#21048;&#20313;&#39069;&#26126;&#32454;&#34920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C4" t="str">
            <v>债券名称</v>
          </cell>
          <cell r="D4" t="str">
            <v>债券编码</v>
          </cell>
        </row>
        <row r="6">
          <cell r="C6" t="str">
            <v>2020年四川省城乡基础设施建设专项债券（十九期）-2020年四川省政府专项债券（六十六期）</v>
          </cell>
          <cell r="D6" t="str">
            <v>160732</v>
          </cell>
        </row>
        <row r="7">
          <cell r="C7" t="str">
            <v>2020年四川省工业园区建设专项债券（三期）-2020年四川省政府专项债券（十一期）</v>
          </cell>
          <cell r="D7" t="str">
            <v>160552</v>
          </cell>
        </row>
        <row r="8">
          <cell r="C8" t="str">
            <v>2020年四川省工业园区建设专项债券（七期）-2020年四川省政府专项债券（三十六期）</v>
          </cell>
          <cell r="D8" t="str">
            <v>160628</v>
          </cell>
        </row>
        <row r="9">
          <cell r="C9" t="str">
            <v>2020年四川省城乡基础设施建设专项债券（二十三期）-2020年四川省政府专项债券（八十二期）</v>
          </cell>
          <cell r="D9" t="str">
            <v>2005878</v>
          </cell>
        </row>
        <row r="10">
          <cell r="C10" t="str">
            <v>2019年四川省政府一般债券（七期）</v>
          </cell>
          <cell r="D10" t="str">
            <v>157685</v>
          </cell>
        </row>
        <row r="11">
          <cell r="C11" t="str">
            <v>2020年四川省政府一般债券（五期）</v>
          </cell>
          <cell r="D11" t="str">
            <v>160833</v>
          </cell>
        </row>
        <row r="12">
          <cell r="C12" t="str">
            <v>2020年四川省政府再融资一般债券（四期）</v>
          </cell>
          <cell r="D12" t="str">
            <v>2005379</v>
          </cell>
        </row>
        <row r="13">
          <cell r="C13" t="str">
            <v>2019年四川省政府专项债券（五十四期）</v>
          </cell>
          <cell r="D13" t="str">
            <v>157686</v>
          </cell>
        </row>
        <row r="14">
          <cell r="C14" t="str">
            <v>2020年四川省政府再融资一般债券（七期）</v>
          </cell>
          <cell r="D14" t="str">
            <v>104839</v>
          </cell>
        </row>
        <row r="15">
          <cell r="C15" t="str">
            <v>2019年四川省政府一般债券（九期）</v>
          </cell>
          <cell r="D15" t="str">
            <v>104627</v>
          </cell>
        </row>
        <row r="16">
          <cell r="C16" t="str">
            <v>2020年四川省政府再融资一般债券（二期）</v>
          </cell>
          <cell r="D16" t="str">
            <v>2005264</v>
          </cell>
        </row>
        <row r="17">
          <cell r="C17" t="str">
            <v>2020年四川省政府再融资专项债券（一期）</v>
          </cell>
          <cell r="D17" t="str">
            <v>2005265</v>
          </cell>
        </row>
        <row r="18">
          <cell r="C18" t="str">
            <v>2019年四川省政府专项债券（八十七期）</v>
          </cell>
          <cell r="D18" t="str">
            <v>157908</v>
          </cell>
        </row>
        <row r="19">
          <cell r="C19" t="str">
            <v>2019年四川省政府一般债券（十一期）</v>
          </cell>
          <cell r="D19" t="str">
            <v>157907</v>
          </cell>
        </row>
        <row r="20">
          <cell r="C20" t="str">
            <v>2016年四川省政府一般债券（一期）</v>
          </cell>
          <cell r="D20" t="str">
            <v>1605085</v>
          </cell>
        </row>
        <row r="21">
          <cell r="C21" t="str">
            <v>2015年四川省政府一般债券（一期）</v>
          </cell>
          <cell r="D21" t="str">
            <v>1568001</v>
          </cell>
        </row>
        <row r="22">
          <cell r="C22" t="str">
            <v>2017年四川省政府一般债券（一期）</v>
          </cell>
          <cell r="D22" t="str">
            <v>1705050</v>
          </cell>
        </row>
        <row r="23">
          <cell r="C23" t="str">
            <v>2015年四川省政府一般债券(五期)</v>
          </cell>
          <cell r="D23" t="str">
            <v>1568005</v>
          </cell>
        </row>
        <row r="24">
          <cell r="C24" t="str">
            <v>2015年四川省政府专项债券（一期）</v>
          </cell>
          <cell r="D24" t="str">
            <v>1568016</v>
          </cell>
        </row>
        <row r="25">
          <cell r="C25" t="str">
            <v>2018年四川省政府一般债券（八期）</v>
          </cell>
          <cell r="D25" t="str">
            <v>147664</v>
          </cell>
        </row>
        <row r="26">
          <cell r="C26" t="str">
            <v>2017年四川省政府一般债券（九期）</v>
          </cell>
          <cell r="D26" t="str">
            <v>140921</v>
          </cell>
        </row>
        <row r="27">
          <cell r="C27" t="str">
            <v>2017年四川省政府定向承销置换一般债券（五期）</v>
          </cell>
          <cell r="D27" t="str">
            <v>1706211</v>
          </cell>
        </row>
        <row r="28">
          <cell r="C28" t="str">
            <v>2015年四川省政府专项债券（一期）</v>
          </cell>
          <cell r="D28" t="str">
            <v>1568016</v>
          </cell>
        </row>
        <row r="29">
          <cell r="C29" t="str">
            <v>2018年四川省政府一般债券（五期）</v>
          </cell>
          <cell r="D29" t="str">
            <v>147745</v>
          </cell>
        </row>
        <row r="30">
          <cell r="C30" t="str">
            <v>2017年四川省政府定向承销置换一般债券（一期）</v>
          </cell>
          <cell r="D30" t="str">
            <v>1706027</v>
          </cell>
        </row>
        <row r="31">
          <cell r="C31" t="str">
            <v>2016年四川省政府一般债券（五期）</v>
          </cell>
          <cell r="D31" t="str">
            <v>1605189</v>
          </cell>
        </row>
        <row r="32">
          <cell r="C32" t="str">
            <v>2016年四川省政府定向承销发行的置换专项债券（一期）</v>
          </cell>
          <cell r="D32" t="str">
            <v>1606012</v>
          </cell>
        </row>
        <row r="33">
          <cell r="C33" t="str">
            <v>2016年四川省政府专项债券（一期）</v>
          </cell>
          <cell r="D33" t="str">
            <v>1605193</v>
          </cell>
        </row>
        <row r="34">
          <cell r="C34" t="str">
            <v>2017年四川省政府专项债券（一期）</v>
          </cell>
          <cell r="D34" t="str">
            <v>1705054</v>
          </cell>
        </row>
        <row r="35">
          <cell r="C35" t="str">
            <v>2017年四川省政府一般债券（五期）</v>
          </cell>
          <cell r="D35" t="str">
            <v>1705135</v>
          </cell>
        </row>
        <row r="36">
          <cell r="C36" t="str">
            <v>2017年四川省政府一般债券（十七期）</v>
          </cell>
          <cell r="D36" t="str">
            <v>1705284</v>
          </cell>
        </row>
        <row r="37">
          <cell r="C37" t="str">
            <v>2015年四川省政府一般债券（九期）</v>
          </cell>
          <cell r="D37" t="str">
            <v>1568012</v>
          </cell>
        </row>
        <row r="38">
          <cell r="C38" t="str">
            <v>2015年四川省政府一般债券（九期）</v>
          </cell>
          <cell r="D38" t="str">
            <v>1568012</v>
          </cell>
        </row>
        <row r="39">
          <cell r="C39" t="str">
            <v>2017年四川省政府定向承销置换专项债券（五期）</v>
          </cell>
          <cell r="D39" t="str">
            <v>1706215</v>
          </cell>
        </row>
        <row r="40">
          <cell r="C40" t="str">
            <v>2016年四川省政府一般债券（十三期）</v>
          </cell>
          <cell r="D40" t="str">
            <v>1605448</v>
          </cell>
        </row>
        <row r="41">
          <cell r="C41" t="str">
            <v>2017年四川省政府专项债券（九期）</v>
          </cell>
          <cell r="D41" t="str">
            <v>1705268</v>
          </cell>
        </row>
        <row r="42">
          <cell r="C42" t="str">
            <v>2017年四川省政府专项债券（十三期）</v>
          </cell>
          <cell r="D42" t="str">
            <v>1705470</v>
          </cell>
        </row>
        <row r="43">
          <cell r="C43" t="str">
            <v>2016年四川省政府一般债券（九期）</v>
          </cell>
          <cell r="D43" t="str">
            <v>1605338</v>
          </cell>
        </row>
        <row r="44">
          <cell r="C44" t="str">
            <v>2016年四川省政府定向承销发行的置换一般债券（一期）</v>
          </cell>
          <cell r="D44" t="str">
            <v>1606008</v>
          </cell>
        </row>
        <row r="45">
          <cell r="C45" t="str">
            <v>2016年四川省政府专项债券（九期）</v>
          </cell>
          <cell r="D45" t="str">
            <v>1605452</v>
          </cell>
        </row>
        <row r="46">
          <cell r="C46" t="str">
            <v>2017年四川省政府定向承销置换专项债券（一期）</v>
          </cell>
          <cell r="D46" t="str">
            <v>1706031</v>
          </cell>
        </row>
        <row r="47">
          <cell r="C47" t="str">
            <v>2015年四川省政府一般债券（一期）</v>
          </cell>
          <cell r="D47" t="str">
            <v>1568001</v>
          </cell>
        </row>
        <row r="48">
          <cell r="C48" t="str">
            <v>2015年四川省政府置换专项债券（二期）</v>
          </cell>
          <cell r="D48" t="str">
            <v>1568017</v>
          </cell>
        </row>
        <row r="49">
          <cell r="C49" t="str">
            <v>2020年四川省政府再融资一般债券（五期）</v>
          </cell>
          <cell r="D49" t="str">
            <v>2005626</v>
          </cell>
        </row>
        <row r="50">
          <cell r="C50" t="str">
            <v>2017年四川省政府专项债券（十四期）</v>
          </cell>
          <cell r="D50" t="str">
            <v>1705471</v>
          </cell>
        </row>
        <row r="51">
          <cell r="C51" t="str">
            <v>2019年四川省土地储备专项债券（四期）-2019年四川省政府专项债券（二十期）</v>
          </cell>
          <cell r="D51" t="str">
            <v>104528</v>
          </cell>
        </row>
        <row r="52">
          <cell r="C52" t="str">
            <v>2017年四川省政府定向承销置换一般债券（六期）</v>
          </cell>
          <cell r="D52" t="str">
            <v>1706212</v>
          </cell>
        </row>
        <row r="53">
          <cell r="C53" t="str">
            <v>2017年四川省政府定向承销置换专项债券（二期）</v>
          </cell>
          <cell r="D53" t="str">
            <v>1706032</v>
          </cell>
        </row>
        <row r="54">
          <cell r="C54" t="str">
            <v>2017年四川省政府定向承销置换一般债券（二期）</v>
          </cell>
          <cell r="D54" t="str">
            <v>1706028</v>
          </cell>
        </row>
        <row r="55">
          <cell r="C55" t="str">
            <v>2015年四川省政府新增一般债券（十期）</v>
          </cell>
          <cell r="D55" t="str">
            <v>1568013</v>
          </cell>
        </row>
        <row r="56">
          <cell r="C56" t="str">
            <v>2015年四川省政府定向承销发行的置换专项债券（一期）</v>
          </cell>
          <cell r="D56" t="str">
            <v>1568009</v>
          </cell>
        </row>
        <row r="57">
          <cell r="C57" t="str">
            <v>2017年四川省政府专项债券（二期）</v>
          </cell>
          <cell r="D57" t="str">
            <v>1705055</v>
          </cell>
        </row>
        <row r="58">
          <cell r="C58" t="str">
            <v>2015年四川省政府一般债券（二期）</v>
          </cell>
          <cell r="D58" t="str">
            <v>1568002</v>
          </cell>
        </row>
        <row r="59">
          <cell r="C59" t="str">
            <v>2017年四川省政府一般债券（二期）</v>
          </cell>
          <cell r="D59" t="str">
            <v>1705051</v>
          </cell>
        </row>
        <row r="60">
          <cell r="C60" t="str">
            <v>2017年四川省政府一般债券（十期）</v>
          </cell>
          <cell r="D60" t="str">
            <v>140922</v>
          </cell>
        </row>
        <row r="61">
          <cell r="C61" t="str">
            <v>2016年四川省政府专项债券（二期）</v>
          </cell>
          <cell r="D61" t="str">
            <v>1605194</v>
          </cell>
        </row>
        <row r="62">
          <cell r="C62" t="str">
            <v>2016年四川省政府定向承销发行的置换专项债券（二期）</v>
          </cell>
          <cell r="D62" t="str">
            <v>1606013</v>
          </cell>
        </row>
        <row r="63">
          <cell r="C63" t="str">
            <v>2017年四川省政府专项债券（十期）</v>
          </cell>
          <cell r="D63" t="str">
            <v>1705269</v>
          </cell>
        </row>
        <row r="64">
          <cell r="C64" t="str">
            <v>2016年四川省政府一般债券（六期）</v>
          </cell>
          <cell r="D64" t="str">
            <v>1605190</v>
          </cell>
        </row>
        <row r="65">
          <cell r="C65" t="str">
            <v>2019年四川省棚户区改造专项债券（十一期）-2019年四川省政府专项债券（九十四期）</v>
          </cell>
          <cell r="D65" t="str">
            <v>157915</v>
          </cell>
        </row>
        <row r="66">
          <cell r="C66" t="str">
            <v>2019年四川省政府一般债券（八期）</v>
          </cell>
          <cell r="D66" t="str">
            <v>104626</v>
          </cell>
        </row>
        <row r="67">
          <cell r="C67" t="str">
            <v>2017年四川省政府一般债券（六期）</v>
          </cell>
          <cell r="D67" t="str">
            <v>1705136</v>
          </cell>
        </row>
        <row r="68">
          <cell r="C68" t="str">
            <v>2016年四川省政府一般债券（十四期）</v>
          </cell>
          <cell r="D68" t="str">
            <v>1605449</v>
          </cell>
        </row>
        <row r="69">
          <cell r="C69" t="str">
            <v>2018年四川省土地储备专项债券（三期）-2018年四川省政府专项债券（十期）</v>
          </cell>
          <cell r="D69" t="str">
            <v>1805269</v>
          </cell>
        </row>
        <row r="70">
          <cell r="C70" t="str">
            <v>2018年四川省政府专项债券（一期）</v>
          </cell>
          <cell r="D70" t="str">
            <v>147852</v>
          </cell>
        </row>
        <row r="71">
          <cell r="C71" t="str">
            <v>2015年四川省政府置换一般债券（十期）</v>
          </cell>
          <cell r="D71" t="str">
            <v>1568013</v>
          </cell>
        </row>
        <row r="72">
          <cell r="C72" t="str">
            <v>2016年四川省政府一般债券（二期）</v>
          </cell>
          <cell r="D72" t="str">
            <v>1605086</v>
          </cell>
        </row>
        <row r="73">
          <cell r="C73" t="str">
            <v>2018年四川省政府一般债券（三期）</v>
          </cell>
          <cell r="D73" t="str">
            <v>1805087</v>
          </cell>
        </row>
        <row r="74">
          <cell r="C74" t="str">
            <v>2020年四川省政府再融资一般债券（八期）</v>
          </cell>
          <cell r="D74" t="str">
            <v>2005701</v>
          </cell>
        </row>
        <row r="75">
          <cell r="C75" t="str">
            <v>2015年四川省政府一般债券（二期）</v>
          </cell>
          <cell r="D75" t="str">
            <v>1568002</v>
          </cell>
        </row>
        <row r="76">
          <cell r="C76" t="str">
            <v>2019年四川省棚户区改造专项债券（七期）-2019年四川省政府专项债券（六十一期）</v>
          </cell>
          <cell r="D76" t="str">
            <v>157693</v>
          </cell>
        </row>
        <row r="77">
          <cell r="C77" t="str">
            <v>2016年四川省政府定向承销发行的置换一般债券（二期）</v>
          </cell>
          <cell r="D77" t="str">
            <v>1606009</v>
          </cell>
        </row>
        <row r="78">
          <cell r="C78" t="str">
            <v>2018年四川省政府一般债券（六期）</v>
          </cell>
          <cell r="D78" t="str">
            <v>147746</v>
          </cell>
        </row>
        <row r="79">
          <cell r="C79" t="str">
            <v>2017年四川省政府一般债券（十八期）</v>
          </cell>
          <cell r="D79" t="str">
            <v>1705285</v>
          </cell>
        </row>
        <row r="80">
          <cell r="C80" t="str">
            <v>2015年四川省政府一般债券（六期）</v>
          </cell>
          <cell r="D80" t="str">
            <v>1568006</v>
          </cell>
        </row>
        <row r="81">
          <cell r="C81" t="str">
            <v>2016年四川省政府一般债券（十期）</v>
          </cell>
          <cell r="D81" t="str">
            <v>1605339</v>
          </cell>
        </row>
        <row r="82">
          <cell r="C82" t="str">
            <v>2015年四川省政府新增专项债券（二期）</v>
          </cell>
          <cell r="D82" t="str">
            <v>1568017</v>
          </cell>
        </row>
        <row r="83">
          <cell r="C83" t="str">
            <v>2018年四川省政府一般债券（七期）</v>
          </cell>
          <cell r="D83" t="str">
            <v>1805163</v>
          </cell>
        </row>
        <row r="84">
          <cell r="C84" t="str">
            <v>2017年四川省政府定向承销置换专项债券（六期）</v>
          </cell>
          <cell r="D84" t="str">
            <v>1706216</v>
          </cell>
        </row>
        <row r="85">
          <cell r="C85" t="str">
            <v>2016年四川省政府专项债券（十期）</v>
          </cell>
          <cell r="D85" t="str">
            <v>1605453</v>
          </cell>
        </row>
        <row r="86">
          <cell r="C86" t="str">
            <v>2017年四川省政府一般债券（七期）</v>
          </cell>
          <cell r="D86" t="str">
            <v>1705137</v>
          </cell>
        </row>
        <row r="87">
          <cell r="C87" t="str">
            <v>2020年四川省政府再融资一般债券（九期）</v>
          </cell>
          <cell r="D87" t="str">
            <v>160834</v>
          </cell>
        </row>
        <row r="88">
          <cell r="C88" t="str">
            <v>2020年四川省政府一般债券（四期）</v>
          </cell>
          <cell r="D88" t="str">
            <v>160832</v>
          </cell>
        </row>
        <row r="89">
          <cell r="C89" t="str">
            <v>2017年四川省政府一般债券（十一期）</v>
          </cell>
          <cell r="D89" t="str">
            <v>140923</v>
          </cell>
        </row>
        <row r="90">
          <cell r="C90" t="str">
            <v>2016年四川省政府定向承销发行的置换专项债券（三期）</v>
          </cell>
          <cell r="D90" t="str">
            <v>1606014</v>
          </cell>
        </row>
        <row r="91">
          <cell r="C91" t="str">
            <v>2016年四川省政府一般债券（十一期）</v>
          </cell>
          <cell r="D91" t="str">
            <v>1605340</v>
          </cell>
        </row>
        <row r="92">
          <cell r="C92" t="str">
            <v>2018年四川省政府一般债券（四期）</v>
          </cell>
          <cell r="D92" t="str">
            <v>1805088</v>
          </cell>
        </row>
        <row r="93">
          <cell r="C93" t="str">
            <v>2020年四川省政府再融资一般债券（六期）</v>
          </cell>
          <cell r="D93" t="str">
            <v>2005627</v>
          </cell>
        </row>
        <row r="94">
          <cell r="C94" t="str">
            <v>2015年四川省政府一般债券（十一期）</v>
          </cell>
          <cell r="D94" t="str">
            <v>1568014</v>
          </cell>
        </row>
        <row r="95">
          <cell r="C95" t="str">
            <v>2017年四川省政府专项债券（十五期）</v>
          </cell>
          <cell r="D95" t="str">
            <v>1705472</v>
          </cell>
        </row>
        <row r="96">
          <cell r="C96" t="str">
            <v>2017年四川省政府专项债券（三期）</v>
          </cell>
          <cell r="D96" t="str">
            <v>1705056</v>
          </cell>
        </row>
        <row r="97">
          <cell r="C97" t="str">
            <v>2017年四川省政府定向承销置换专项债券（七期）</v>
          </cell>
          <cell r="D97" t="str">
            <v>1706217</v>
          </cell>
        </row>
        <row r="98">
          <cell r="C98" t="str">
            <v>2015年四川省政府定向承销发行的置换专项债券（二期）</v>
          </cell>
          <cell r="D98" t="str">
            <v>1568010</v>
          </cell>
        </row>
        <row r="99">
          <cell r="C99" t="str">
            <v>2015年四川省政府一般债券（三期）</v>
          </cell>
          <cell r="D99" t="str">
            <v>1568003</v>
          </cell>
        </row>
        <row r="100">
          <cell r="C100" t="str">
            <v>2018年四川省政府专项债券（二十一期）</v>
          </cell>
          <cell r="D100" t="str">
            <v>147596</v>
          </cell>
        </row>
        <row r="101">
          <cell r="C101" t="str">
            <v>2017年四川省政府专项债券（十一期）</v>
          </cell>
          <cell r="D101" t="str">
            <v>1705270</v>
          </cell>
        </row>
        <row r="102">
          <cell r="C102" t="str">
            <v>2020年四川省生态环保建设专项债券（一期）-2020年四川省政府专项债券（十七期）</v>
          </cell>
          <cell r="D102" t="str">
            <v>160558</v>
          </cell>
        </row>
        <row r="103">
          <cell r="C103" t="str">
            <v>2016年四川省政府一般债券（十五期）</v>
          </cell>
          <cell r="D103" t="str">
            <v>1605450</v>
          </cell>
        </row>
        <row r="104">
          <cell r="C104" t="str">
            <v>2017年四川省政府定向承销置换专项债券（三期）</v>
          </cell>
          <cell r="D104" t="str">
            <v>1706033</v>
          </cell>
        </row>
        <row r="105">
          <cell r="C105" t="str">
            <v>2016年四川省政府一般债券（三期）</v>
          </cell>
          <cell r="D105" t="str">
            <v>1605087</v>
          </cell>
        </row>
        <row r="106">
          <cell r="C106" t="str">
            <v>2019年四川省政府一般债券（六期）</v>
          </cell>
          <cell r="D106" t="str">
            <v>1905130</v>
          </cell>
        </row>
        <row r="107">
          <cell r="C107" t="str">
            <v>2020年四川省政府再融资一般债券（三期）</v>
          </cell>
          <cell r="D107" t="str">
            <v>2005294</v>
          </cell>
        </row>
        <row r="108">
          <cell r="C108" t="str">
            <v>2015年四川省政府专项债券（三期）</v>
          </cell>
          <cell r="D108" t="str">
            <v>1568018</v>
          </cell>
        </row>
        <row r="109">
          <cell r="C109" t="str">
            <v>2017年四川省政府一般债券（十九期）</v>
          </cell>
          <cell r="D109" t="str">
            <v>1705286</v>
          </cell>
        </row>
        <row r="110">
          <cell r="C110" t="str">
            <v>2018年四川省政府专项债券（二期）</v>
          </cell>
          <cell r="D110" t="str">
            <v>147666</v>
          </cell>
        </row>
        <row r="111">
          <cell r="C111" t="str">
            <v>2018年四川省政府一般债券（九期）</v>
          </cell>
          <cell r="D111" t="str">
            <v>147665</v>
          </cell>
        </row>
        <row r="112">
          <cell r="C112" t="str">
            <v>2018年四川省政府一般债券（十期）</v>
          </cell>
          <cell r="D112" t="str">
            <v>147578</v>
          </cell>
        </row>
        <row r="113">
          <cell r="C113" t="str">
            <v>2020年四川省棚户区改造专项债券（二期）-2020年四川省政府专项债券（八十七期）</v>
          </cell>
          <cell r="D113" t="str">
            <v>2005883</v>
          </cell>
        </row>
        <row r="114">
          <cell r="C114" t="str">
            <v>2016年四川省政府一般债券（七期）</v>
          </cell>
          <cell r="D114" t="str">
            <v>1605191</v>
          </cell>
        </row>
        <row r="115">
          <cell r="C115" t="str">
            <v>2020年四川省政府再融资专项债券（四期）</v>
          </cell>
          <cell r="D115" t="str">
            <v>160835</v>
          </cell>
        </row>
        <row r="116">
          <cell r="C116" t="str">
            <v>2015年四川省政府一般债券（三期）</v>
          </cell>
          <cell r="D116" t="str">
            <v>1568003</v>
          </cell>
        </row>
        <row r="117">
          <cell r="C117" t="str">
            <v>2015年四川省政府一般债券（七期）</v>
          </cell>
          <cell r="D117" t="str">
            <v>1568007</v>
          </cell>
        </row>
        <row r="118">
          <cell r="C118" t="str">
            <v>2015年四川省政府专项债券（三期）</v>
          </cell>
          <cell r="D118" t="str">
            <v>1568018</v>
          </cell>
        </row>
        <row r="119">
          <cell r="C119" t="str">
            <v>2019年四川省棚户区改造专项债券（八期）-2019年四川省政府专项债券（六十二期）</v>
          </cell>
          <cell r="D119" t="str">
            <v>157694</v>
          </cell>
        </row>
        <row r="120">
          <cell r="C120" t="str">
            <v>2020年四川省城乡基础设施建设专项债券（十七期）-2020年四川省政府专项债券（六十四期）</v>
          </cell>
          <cell r="D120" t="str">
            <v>160730</v>
          </cell>
        </row>
        <row r="121">
          <cell r="C121" t="str">
            <v>2019年四川省棚户区改造专项债券（十期）-2019年四川省政府专项债券（七十八期）</v>
          </cell>
          <cell r="D121" t="str">
            <v>104629</v>
          </cell>
        </row>
        <row r="122">
          <cell r="C122" t="str">
            <v>2018年四川省政府一般债券（十一期）</v>
          </cell>
          <cell r="D122" t="str">
            <v>147595</v>
          </cell>
        </row>
        <row r="123">
          <cell r="C123" t="str">
            <v>2016年四川省政府定向承销发行的置换一般债券（三期）</v>
          </cell>
          <cell r="D123" t="str">
            <v>1606010</v>
          </cell>
        </row>
        <row r="124">
          <cell r="C124" t="str">
            <v>2017年四川省政府定向承销置换一般债券（七期）</v>
          </cell>
          <cell r="D124" t="str">
            <v>1706213</v>
          </cell>
        </row>
        <row r="125">
          <cell r="C125" t="str">
            <v>2016年四川省政府专项债券（十一期）</v>
          </cell>
          <cell r="D125" t="str">
            <v>1605454</v>
          </cell>
        </row>
        <row r="126">
          <cell r="C126" t="str">
            <v>2017年四川省政府定向承销置换一般债券（三期）</v>
          </cell>
          <cell r="D126" t="str">
            <v>1706029</v>
          </cell>
        </row>
        <row r="127">
          <cell r="C127" t="str">
            <v>2016年四川省政府专项债券（三期）</v>
          </cell>
          <cell r="D127" t="str">
            <v>1605195</v>
          </cell>
        </row>
        <row r="128">
          <cell r="C128" t="str">
            <v>2017年四川省政府一般债券（三期）</v>
          </cell>
          <cell r="D128" t="str">
            <v>1705052</v>
          </cell>
        </row>
        <row r="129">
          <cell r="C129" t="str">
            <v>2020年四川省乡村振兴专项债券（一期）-2020年四川省政府专项债券（十五期）</v>
          </cell>
          <cell r="D129" t="str">
            <v>160556</v>
          </cell>
        </row>
        <row r="130">
          <cell r="C130" t="str">
            <v>2015年四川省政府一般债券（十一期）</v>
          </cell>
          <cell r="D130" t="str">
            <v>1568014</v>
          </cell>
        </row>
        <row r="131">
          <cell r="C131" t="str">
            <v>2015年四川省政府一般债券（十二期）</v>
          </cell>
          <cell r="D131" t="str">
            <v>1568015</v>
          </cell>
        </row>
        <row r="132">
          <cell r="C132" t="str">
            <v>2016年四川省政府一般债券（四期）</v>
          </cell>
          <cell r="D132" t="str">
            <v>1605088</v>
          </cell>
        </row>
        <row r="133">
          <cell r="C133" t="str">
            <v>2016年四川省政府定向承销发行的置换一般债券（四期）</v>
          </cell>
          <cell r="D133" t="str">
            <v>1606011</v>
          </cell>
        </row>
        <row r="134">
          <cell r="C134" t="str">
            <v>2015年四川省政府专项债券（四期）</v>
          </cell>
          <cell r="D134" t="str">
            <v>1568019</v>
          </cell>
        </row>
        <row r="135">
          <cell r="C135" t="str">
            <v>2016年四川省政府专项债券（四期）</v>
          </cell>
          <cell r="D135" t="str">
            <v>1605196</v>
          </cell>
        </row>
        <row r="136">
          <cell r="C136" t="str">
            <v>2016年四川省政府一般债券（十二期）</v>
          </cell>
          <cell r="D136" t="str">
            <v>1605341</v>
          </cell>
        </row>
        <row r="137">
          <cell r="C137" t="str">
            <v>2017年四川省政府一般债券（十二期）</v>
          </cell>
          <cell r="D137" t="str">
            <v>140924</v>
          </cell>
        </row>
        <row r="138">
          <cell r="C138" t="str">
            <v>2017年四川省政府定向承销置换专项债券（八期）</v>
          </cell>
          <cell r="D138" t="str">
            <v>1706218</v>
          </cell>
        </row>
        <row r="139">
          <cell r="C139" t="str">
            <v>2017年四川省政府定向承销置换一般债券（四期）</v>
          </cell>
          <cell r="D139" t="str">
            <v>1706030</v>
          </cell>
        </row>
        <row r="140">
          <cell r="C140" t="str">
            <v>2017年四川省政府定向承销置换一般债券（八期）</v>
          </cell>
          <cell r="D140" t="str">
            <v>1706214</v>
          </cell>
        </row>
        <row r="141">
          <cell r="C141" t="str">
            <v>2020年四川省城乡基础设施建设专项债券（二十二期）-2020年四川省政府专项债券（八十一期）</v>
          </cell>
          <cell r="D141" t="str">
            <v>2005877</v>
          </cell>
        </row>
        <row r="142">
          <cell r="C142" t="str">
            <v>2019年四川省政府专项债券（十八期）</v>
          </cell>
          <cell r="D142" t="str">
            <v>104526</v>
          </cell>
        </row>
        <row r="143">
          <cell r="C143" t="str">
            <v>2015年四川省政府一般债券（十二期）</v>
          </cell>
          <cell r="D143" t="str">
            <v>1568015</v>
          </cell>
        </row>
        <row r="144">
          <cell r="C144" t="str">
            <v>2019年四川省政府一般债券（二期）</v>
          </cell>
          <cell r="D144" t="str">
            <v>157575</v>
          </cell>
        </row>
        <row r="145">
          <cell r="C145" t="str">
            <v>2016年四川省政府专项债券（十二期）</v>
          </cell>
          <cell r="D145" t="str">
            <v>1605455</v>
          </cell>
        </row>
        <row r="146">
          <cell r="C146" t="str">
            <v>2020年四川省政府再融资专项债劵（五期）</v>
          </cell>
          <cell r="D146" t="str">
            <v>2071002</v>
          </cell>
        </row>
        <row r="147">
          <cell r="C147" t="str">
            <v>2017年四川省政府一般债券（二十期）</v>
          </cell>
          <cell r="D147" t="str">
            <v>1705287</v>
          </cell>
        </row>
        <row r="148">
          <cell r="C148" t="str">
            <v>2019年四川省政府一般债券（四期）</v>
          </cell>
          <cell r="D148" t="str">
            <v>104525</v>
          </cell>
        </row>
        <row r="149">
          <cell r="C149" t="str">
            <v>2015年四川省政府专项债券（四期）</v>
          </cell>
          <cell r="D149" t="str">
            <v>1568019</v>
          </cell>
        </row>
        <row r="150">
          <cell r="C150" t="str">
            <v>2015年四川省政府一般债券（八期）</v>
          </cell>
          <cell r="D150" t="str">
            <v>1568008</v>
          </cell>
        </row>
        <row r="151">
          <cell r="C151" t="str">
            <v>2020年四川省政府再融资一般债劵（十期）</v>
          </cell>
          <cell r="D151" t="str">
            <v>104936</v>
          </cell>
        </row>
        <row r="152">
          <cell r="C152" t="str">
            <v>2017年四川省政府专项债券（十二期）</v>
          </cell>
          <cell r="D152" t="str">
            <v>1705271</v>
          </cell>
        </row>
        <row r="153">
          <cell r="C153" t="str">
            <v>2017年四川省政府专项债券（四期）</v>
          </cell>
          <cell r="D153" t="str">
            <v>1705057</v>
          </cell>
        </row>
        <row r="154">
          <cell r="C154" t="str">
            <v>2020年四川省政府再融资专项债券（二期）</v>
          </cell>
          <cell r="D154" t="str">
            <v>2005295</v>
          </cell>
        </row>
        <row r="155">
          <cell r="C155" t="str">
            <v>2019年四川省政府一般债券（三期）</v>
          </cell>
          <cell r="D155" t="str">
            <v>104524</v>
          </cell>
        </row>
        <row r="156">
          <cell r="C156" t="str">
            <v>2016年四川省政府一般债券（八期）</v>
          </cell>
          <cell r="D156" t="str">
            <v>1605192</v>
          </cell>
        </row>
        <row r="157">
          <cell r="C157" t="str">
            <v>2016年四川省政府一般债券（十六期）</v>
          </cell>
          <cell r="D157" t="str">
            <v>1605451</v>
          </cell>
        </row>
        <row r="158">
          <cell r="C158" t="str">
            <v>2017年四川省政府一般债券（四期）</v>
          </cell>
          <cell r="D158" t="str">
            <v>1705053</v>
          </cell>
        </row>
        <row r="159">
          <cell r="C159" t="str">
            <v>2015年四川省政府一般债券（四期）</v>
          </cell>
          <cell r="D159" t="str">
            <v>1568004</v>
          </cell>
        </row>
        <row r="160">
          <cell r="C160" t="str">
            <v>2017年四川省政府定向承销置换专项债券（四期）</v>
          </cell>
          <cell r="D160" t="str">
            <v>1706034</v>
          </cell>
        </row>
        <row r="161">
          <cell r="C161" t="str">
            <v>2015年四川省政府一般债券（四期）</v>
          </cell>
          <cell r="D161" t="str">
            <v>1568004</v>
          </cell>
        </row>
        <row r="162">
          <cell r="C162" t="str">
            <v>2015年四川省政府定向承销发行的置换专项债券（三期）</v>
          </cell>
          <cell r="D162" t="str">
            <v>1568011</v>
          </cell>
        </row>
        <row r="163">
          <cell r="C163" t="str">
            <v>2017年四川省政府专项债券（十六期）</v>
          </cell>
          <cell r="D163" t="str">
            <v>1705473</v>
          </cell>
        </row>
        <row r="164">
          <cell r="C164" t="str">
            <v>2017年四川省政府一般债券（八期）</v>
          </cell>
          <cell r="D164" t="str">
            <v>1705138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"/>
  <sheetViews>
    <sheetView tabSelected="1" workbookViewId="0">
      <pane xSplit="3" ySplit="6" topLeftCell="D7" activePane="bottomRight" state="frozen"/>
      <selection pane="topRight"/>
      <selection pane="bottomLeft"/>
      <selection pane="bottomRight" activeCell="F15" sqref="F15"/>
    </sheetView>
  </sheetViews>
  <sheetFormatPr defaultColWidth="10" defaultRowHeight="13.5"/>
  <cols>
    <col min="3" max="3" width="13.875" customWidth="1"/>
    <col min="4" max="4" width="14.25" customWidth="1"/>
    <col min="5" max="6" width="8.75" customWidth="1"/>
    <col min="7" max="7" width="13.625" customWidth="1"/>
    <col min="8" max="9" width="8.75" customWidth="1"/>
    <col min="10" max="10" width="12" customWidth="1"/>
    <col min="11" max="11" width="10.375" customWidth="1"/>
    <col min="12" max="12" width="8.75" customWidth="1"/>
    <col min="13" max="16" width="12.125" style="33" customWidth="1"/>
    <col min="17" max="17" width="10.875" style="33" customWidth="1"/>
    <col min="19" max="19" width="9.75" customWidth="1"/>
  </cols>
  <sheetData>
    <row r="1" spans="1:18" ht="69" customHeight="1">
      <c r="A1" s="4">
        <v>0</v>
      </c>
      <c r="B1" s="87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8"/>
      <c r="N1" s="88"/>
      <c r="O1" s="88"/>
      <c r="P1" s="88"/>
      <c r="Q1" s="88"/>
    </row>
    <row r="2" spans="1:18" ht="27.95" customHeight="1">
      <c r="A2" s="4"/>
      <c r="B2" s="89" t="s">
        <v>1</v>
      </c>
      <c r="C2" s="89"/>
      <c r="D2" s="73"/>
      <c r="E2" s="73"/>
      <c r="F2" s="73"/>
      <c r="G2" s="73"/>
      <c r="H2" s="73"/>
      <c r="I2" s="73"/>
      <c r="J2" s="73"/>
      <c r="K2" s="73"/>
      <c r="L2" s="73"/>
      <c r="M2" s="76"/>
      <c r="N2" s="76"/>
      <c r="O2" s="76"/>
      <c r="P2" s="76"/>
      <c r="Q2" s="76"/>
    </row>
    <row r="3" spans="1:18" ht="27.95" customHeight="1">
      <c r="A3" s="4">
        <v>0</v>
      </c>
      <c r="B3" s="4"/>
      <c r="C3" s="90" t="s">
        <v>117</v>
      </c>
      <c r="D3" s="90"/>
      <c r="E3" s="90"/>
      <c r="F3" s="90"/>
      <c r="G3" s="90"/>
      <c r="H3" s="90"/>
      <c r="I3" s="90"/>
      <c r="J3" s="90"/>
      <c r="K3" s="90"/>
      <c r="L3" s="90"/>
      <c r="M3" s="91"/>
      <c r="N3" s="91"/>
      <c r="O3" s="91"/>
      <c r="P3" s="91"/>
      <c r="Q3" s="91"/>
    </row>
    <row r="4" spans="1:18" ht="14.25" customHeight="1">
      <c r="A4" s="4">
        <v>0</v>
      </c>
      <c r="B4" s="4"/>
      <c r="C4" s="37"/>
      <c r="D4" s="37"/>
      <c r="E4" s="37"/>
      <c r="F4" s="37"/>
      <c r="G4" s="37"/>
      <c r="H4" s="37"/>
      <c r="I4" s="37"/>
      <c r="J4" s="77"/>
      <c r="K4" s="77"/>
      <c r="L4" s="77"/>
      <c r="M4" s="50"/>
      <c r="N4" s="78"/>
      <c r="O4" s="78"/>
      <c r="P4" s="78"/>
      <c r="Q4" s="67" t="s">
        <v>2</v>
      </c>
    </row>
    <row r="5" spans="1:18" s="2" customFormat="1" ht="33" customHeight="1">
      <c r="A5" s="15">
        <v>0</v>
      </c>
      <c r="B5" s="92" t="s">
        <v>3</v>
      </c>
      <c r="C5" s="92"/>
      <c r="D5" s="92"/>
      <c r="E5" s="92"/>
      <c r="F5" s="92"/>
      <c r="G5" s="92"/>
      <c r="H5" s="92"/>
      <c r="I5" s="92"/>
      <c r="J5" s="97" t="s">
        <v>4</v>
      </c>
      <c r="K5" s="98" t="s">
        <v>5</v>
      </c>
      <c r="L5" s="98" t="s">
        <v>6</v>
      </c>
      <c r="M5" s="93" t="s">
        <v>7</v>
      </c>
      <c r="N5" s="94"/>
      <c r="O5" s="95" t="s">
        <v>8</v>
      </c>
      <c r="P5" s="96"/>
      <c r="Q5" s="99" t="s">
        <v>9</v>
      </c>
    </row>
    <row r="6" spans="1:18" s="2" customFormat="1" ht="33" customHeight="1">
      <c r="A6" s="15">
        <v>0</v>
      </c>
      <c r="B6" s="74" t="s">
        <v>10</v>
      </c>
      <c r="C6" s="16" t="s">
        <v>11</v>
      </c>
      <c r="D6" s="16" t="s">
        <v>12</v>
      </c>
      <c r="E6" s="16" t="s">
        <v>13</v>
      </c>
      <c r="F6" s="16" t="s">
        <v>14</v>
      </c>
      <c r="G6" s="16" t="s">
        <v>15</v>
      </c>
      <c r="H6" s="16" t="s">
        <v>16</v>
      </c>
      <c r="I6" s="16" t="s">
        <v>17</v>
      </c>
      <c r="J6" s="97"/>
      <c r="K6" s="98"/>
      <c r="L6" s="98"/>
      <c r="M6" s="79"/>
      <c r="N6" s="80" t="s">
        <v>18</v>
      </c>
      <c r="O6" s="81"/>
      <c r="P6" s="82" t="s">
        <v>18</v>
      </c>
      <c r="Q6" s="99"/>
    </row>
    <row r="7" spans="1:18" s="31" customFormat="1" ht="51" customHeight="1">
      <c r="A7" s="39" t="s">
        <v>19</v>
      </c>
      <c r="B7" s="75" t="s">
        <v>20</v>
      </c>
      <c r="C7" s="20" t="s">
        <v>21</v>
      </c>
      <c r="D7" s="40" t="str">
        <f>VLOOKUP(C7,[1]sheet1!$C$4:$D$164,2,0)</f>
        <v>157575</v>
      </c>
      <c r="E7" s="22" t="s">
        <v>22</v>
      </c>
      <c r="F7" s="41">
        <v>1200</v>
      </c>
      <c r="G7" s="42">
        <v>43552</v>
      </c>
      <c r="H7" s="40">
        <v>3.38</v>
      </c>
      <c r="I7" s="40" t="s">
        <v>23</v>
      </c>
      <c r="J7" s="21" t="s">
        <v>24</v>
      </c>
      <c r="K7" s="83" t="s">
        <v>25</v>
      </c>
      <c r="L7" s="83" t="s">
        <v>26</v>
      </c>
      <c r="M7" s="84">
        <v>280000</v>
      </c>
      <c r="N7" s="84">
        <v>1200</v>
      </c>
      <c r="O7" s="84">
        <v>20283</v>
      </c>
      <c r="P7" s="84">
        <v>1200</v>
      </c>
      <c r="Q7" s="56" t="s">
        <v>27</v>
      </c>
      <c r="R7" s="39"/>
    </row>
    <row r="8" spans="1:18" s="31" customFormat="1" ht="51" customHeight="1">
      <c r="B8" s="75" t="s">
        <v>20</v>
      </c>
      <c r="C8" s="22" t="s">
        <v>28</v>
      </c>
      <c r="D8" s="40" t="str">
        <f>VLOOKUP(C8,[1]sheet1!$C$4:$D$164,2,0)</f>
        <v>160832</v>
      </c>
      <c r="E8" s="22" t="s">
        <v>22</v>
      </c>
      <c r="F8" s="44">
        <v>1000</v>
      </c>
      <c r="G8" s="45">
        <v>44054</v>
      </c>
      <c r="H8" s="22" t="s">
        <v>29</v>
      </c>
      <c r="I8" s="22" t="s">
        <v>30</v>
      </c>
      <c r="J8" s="85" t="s">
        <v>31</v>
      </c>
      <c r="K8" s="85" t="s">
        <v>25</v>
      </c>
      <c r="L8" s="85" t="s">
        <v>26</v>
      </c>
      <c r="M8" s="84">
        <v>139566</v>
      </c>
      <c r="N8" s="84">
        <v>1000</v>
      </c>
      <c r="O8" s="84">
        <v>31281</v>
      </c>
      <c r="P8" s="84">
        <v>1000</v>
      </c>
      <c r="Q8" s="86" t="s">
        <v>27</v>
      </c>
    </row>
    <row r="9" spans="1:18" s="33" customFormat="1"/>
  </sheetData>
  <autoFilter ref="A6:R8"/>
  <mergeCells count="10">
    <mergeCell ref="B1:Q1"/>
    <mergeCell ref="B2:C2"/>
    <mergeCell ref="C3:Q3"/>
    <mergeCell ref="B5:I5"/>
    <mergeCell ref="M5:N5"/>
    <mergeCell ref="O5:P5"/>
    <mergeCell ref="J5:J6"/>
    <mergeCell ref="K5:K6"/>
    <mergeCell ref="L5:L6"/>
    <mergeCell ref="Q5:Q6"/>
  </mergeCells>
  <phoneticPr fontId="27" type="noConversion"/>
  <printOptions horizontalCentered="1"/>
  <pageMargins left="0.39305555555555599" right="0.39305555555555599" top="0.39305555555555599" bottom="0.39305555555555599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4"/>
  <sheetViews>
    <sheetView workbookViewId="0">
      <pane xSplit="2" ySplit="6" topLeftCell="C7" activePane="bottomRight" state="frozen"/>
      <selection pane="topRight"/>
      <selection pane="bottomLeft"/>
      <selection pane="bottomRight" activeCell="K7" sqref="K7:K11"/>
    </sheetView>
  </sheetViews>
  <sheetFormatPr defaultColWidth="10" defaultRowHeight="13.5"/>
  <cols>
    <col min="1" max="1" width="9" hidden="1" customWidth="1"/>
    <col min="2" max="2" width="33.625" customWidth="1"/>
    <col min="3" max="3" width="9.125" style="3" customWidth="1"/>
    <col min="4" max="4" width="9.125" customWidth="1"/>
    <col min="5" max="5" width="10.875" customWidth="1"/>
    <col min="6" max="6" width="12.75" customWidth="1"/>
    <col min="7" max="8" width="9.125" customWidth="1"/>
    <col min="9" max="9" width="10.875" customWidth="1"/>
    <col min="10" max="10" width="22.375" style="33" customWidth="1"/>
    <col min="11" max="11" width="13.75" style="33" customWidth="1"/>
    <col min="12" max="12" width="17.5" style="33" customWidth="1"/>
    <col min="13" max="13" width="15.625" style="33" customWidth="1"/>
    <col min="14" max="15" width="11.125" style="31" customWidth="1"/>
    <col min="16" max="16" width="9.125" style="34" customWidth="1"/>
    <col min="17" max="17" width="9.125" style="35" customWidth="1"/>
    <col min="18" max="18" width="9.125" style="31" customWidth="1"/>
    <col min="19" max="19" width="9.125" style="34" customWidth="1"/>
    <col min="20" max="20" width="11" style="33" customWidth="1"/>
    <col min="21" max="21" width="10" style="33"/>
  </cols>
  <sheetData>
    <row r="1" spans="1:21" ht="24" customHeight="1">
      <c r="A1" s="4">
        <v>0</v>
      </c>
      <c r="B1" s="100" t="s">
        <v>0</v>
      </c>
      <c r="C1" s="87"/>
      <c r="D1" s="100"/>
      <c r="E1" s="100"/>
      <c r="F1" s="100"/>
      <c r="G1" s="100"/>
      <c r="H1" s="100"/>
      <c r="I1" s="100"/>
      <c r="J1" s="101"/>
      <c r="K1" s="101"/>
      <c r="L1" s="101"/>
      <c r="M1" s="101"/>
      <c r="N1" s="102"/>
      <c r="O1" s="102"/>
      <c r="P1" s="103"/>
      <c r="Q1" s="104"/>
      <c r="R1" s="102"/>
      <c r="S1" s="103"/>
      <c r="T1" s="101"/>
    </row>
    <row r="2" spans="1:21" ht="24.95" customHeight="1">
      <c r="A2" s="4"/>
      <c r="B2" s="36" t="s">
        <v>32</v>
      </c>
      <c r="C2" s="6"/>
      <c r="D2" s="5"/>
      <c r="E2" s="5"/>
      <c r="F2" s="5"/>
      <c r="G2" s="5"/>
      <c r="H2" s="5"/>
      <c r="I2" s="5"/>
      <c r="J2" s="47"/>
      <c r="K2" s="47"/>
      <c r="L2" s="47"/>
      <c r="M2" s="47"/>
      <c r="N2" s="48"/>
      <c r="O2" s="48"/>
      <c r="P2" s="49"/>
      <c r="Q2" s="62"/>
      <c r="R2" s="48"/>
      <c r="T2" s="63"/>
    </row>
    <row r="3" spans="1:21" ht="27.95" customHeight="1">
      <c r="A3" s="4">
        <v>0</v>
      </c>
      <c r="B3" s="90" t="s">
        <v>116</v>
      </c>
      <c r="C3" s="90"/>
      <c r="D3" s="90"/>
      <c r="E3" s="90"/>
      <c r="F3" s="90"/>
      <c r="G3" s="90"/>
      <c r="H3" s="90"/>
      <c r="I3" s="90"/>
      <c r="J3" s="91"/>
      <c r="K3" s="91"/>
      <c r="L3" s="91"/>
      <c r="M3" s="91"/>
      <c r="N3" s="105"/>
      <c r="O3" s="105"/>
      <c r="P3" s="106"/>
      <c r="Q3" s="106"/>
      <c r="R3" s="105"/>
      <c r="S3" s="106"/>
      <c r="T3" s="91"/>
    </row>
    <row r="4" spans="1:21" ht="14.25" customHeight="1">
      <c r="A4" s="4">
        <v>0</v>
      </c>
      <c r="B4" s="37"/>
      <c r="C4" s="38"/>
      <c r="D4" s="37"/>
      <c r="E4" s="37"/>
      <c r="F4" s="37"/>
      <c r="G4" s="37"/>
      <c r="H4" s="37"/>
      <c r="I4" s="26"/>
      <c r="J4" s="50"/>
      <c r="K4" s="50"/>
      <c r="L4" s="50"/>
      <c r="M4" s="50"/>
      <c r="N4" s="51"/>
      <c r="O4" s="52"/>
      <c r="P4" s="53"/>
      <c r="Q4" s="64"/>
      <c r="R4" s="65"/>
      <c r="S4" s="66"/>
      <c r="T4" s="67" t="s">
        <v>2</v>
      </c>
    </row>
    <row r="5" spans="1:21" s="2" customFormat="1" ht="30" customHeight="1">
      <c r="A5" s="15">
        <v>0</v>
      </c>
      <c r="B5" s="107" t="s">
        <v>3</v>
      </c>
      <c r="C5" s="108"/>
      <c r="D5" s="108"/>
      <c r="E5" s="108"/>
      <c r="F5" s="108"/>
      <c r="G5" s="108"/>
      <c r="H5" s="109"/>
      <c r="I5" s="111" t="s">
        <v>33</v>
      </c>
      <c r="J5" s="99" t="s">
        <v>34</v>
      </c>
      <c r="K5" s="112" t="s">
        <v>35</v>
      </c>
      <c r="L5" s="112" t="s">
        <v>5</v>
      </c>
      <c r="M5" s="112" t="s">
        <v>6</v>
      </c>
      <c r="N5" s="99" t="s">
        <v>7</v>
      </c>
      <c r="O5" s="99"/>
      <c r="P5" s="110" t="s">
        <v>8</v>
      </c>
      <c r="Q5" s="110"/>
      <c r="R5" s="99" t="s">
        <v>9</v>
      </c>
      <c r="S5" s="110" t="s">
        <v>36</v>
      </c>
      <c r="T5" s="99" t="s">
        <v>37</v>
      </c>
      <c r="U5" s="31"/>
    </row>
    <row r="6" spans="1:21" s="2" customFormat="1" ht="48" customHeight="1">
      <c r="A6" s="15">
        <v>0</v>
      </c>
      <c r="B6" s="16" t="s">
        <v>11</v>
      </c>
      <c r="C6" s="16" t="s">
        <v>12</v>
      </c>
      <c r="D6" s="16" t="s">
        <v>13</v>
      </c>
      <c r="E6" s="16" t="s">
        <v>14</v>
      </c>
      <c r="F6" s="16" t="s">
        <v>15</v>
      </c>
      <c r="G6" s="16" t="s">
        <v>16</v>
      </c>
      <c r="H6" s="16" t="s">
        <v>17</v>
      </c>
      <c r="I6" s="111"/>
      <c r="J6" s="99"/>
      <c r="K6" s="112"/>
      <c r="L6" s="112"/>
      <c r="M6" s="112"/>
      <c r="N6" s="54"/>
      <c r="O6" s="54" t="s">
        <v>18</v>
      </c>
      <c r="P6" s="55"/>
      <c r="Q6" s="55" t="s">
        <v>18</v>
      </c>
      <c r="R6" s="99"/>
      <c r="S6" s="110"/>
      <c r="T6" s="99"/>
      <c r="U6" s="31"/>
    </row>
    <row r="7" spans="1:21" s="31" customFormat="1" ht="39" customHeight="1">
      <c r="A7" s="39" t="s">
        <v>19</v>
      </c>
      <c r="B7" s="21" t="s">
        <v>38</v>
      </c>
      <c r="C7" s="40" t="str">
        <f>VLOOKUP(B7,[1]sheet1!$C$4:$D$164,2,0)</f>
        <v>157694</v>
      </c>
      <c r="D7" s="40" t="s">
        <v>39</v>
      </c>
      <c r="E7" s="41">
        <v>10000</v>
      </c>
      <c r="F7" s="42">
        <v>43616</v>
      </c>
      <c r="G7" s="21">
        <v>3.72</v>
      </c>
      <c r="H7" s="40" t="s">
        <v>30</v>
      </c>
      <c r="I7" s="113" t="s">
        <v>40</v>
      </c>
      <c r="J7" s="122" t="s">
        <v>41</v>
      </c>
      <c r="K7" s="128" t="s">
        <v>42</v>
      </c>
      <c r="L7" s="128" t="s">
        <v>43</v>
      </c>
      <c r="M7" s="128" t="s">
        <v>26</v>
      </c>
      <c r="N7" s="131">
        <v>44073</v>
      </c>
      <c r="O7" s="137">
        <v>36000</v>
      </c>
      <c r="P7" s="139">
        <v>39375</v>
      </c>
      <c r="Q7" s="41">
        <v>10000</v>
      </c>
      <c r="R7" s="144" t="s">
        <v>44</v>
      </c>
      <c r="S7" s="55">
        <v>0</v>
      </c>
      <c r="T7" s="68"/>
    </row>
    <row r="8" spans="1:21" s="31" customFormat="1" ht="39" customHeight="1">
      <c r="A8" s="39" t="s">
        <v>19</v>
      </c>
      <c r="B8" s="21" t="s">
        <v>45</v>
      </c>
      <c r="C8" s="40" t="str">
        <f>VLOOKUP(B8,[1]sheet1!$C$4:$D$164,2,0)</f>
        <v>157915</v>
      </c>
      <c r="D8" s="40" t="s">
        <v>39</v>
      </c>
      <c r="E8" s="41">
        <v>14400</v>
      </c>
      <c r="F8" s="42">
        <v>43677</v>
      </c>
      <c r="G8" s="21">
        <v>3.25</v>
      </c>
      <c r="H8" s="40" t="s">
        <v>46</v>
      </c>
      <c r="I8" s="114"/>
      <c r="J8" s="123"/>
      <c r="K8" s="129"/>
      <c r="L8" s="129"/>
      <c r="M8" s="129"/>
      <c r="N8" s="132"/>
      <c r="O8" s="137"/>
      <c r="P8" s="139"/>
      <c r="Q8" s="41">
        <v>14400</v>
      </c>
      <c r="R8" s="145"/>
      <c r="S8" s="55">
        <v>0</v>
      </c>
      <c r="T8" s="68"/>
    </row>
    <row r="9" spans="1:21" s="31" customFormat="1" ht="39" customHeight="1">
      <c r="B9" s="21" t="s">
        <v>47</v>
      </c>
      <c r="C9" s="22" t="s">
        <v>48</v>
      </c>
      <c r="D9" s="22" t="s">
        <v>39</v>
      </c>
      <c r="E9" s="41">
        <v>4000</v>
      </c>
      <c r="F9" s="43">
        <v>44509</v>
      </c>
      <c r="G9" s="40">
        <v>3.02</v>
      </c>
      <c r="H9" s="40" t="s">
        <v>46</v>
      </c>
      <c r="I9" s="114"/>
      <c r="J9" s="123"/>
      <c r="K9" s="129"/>
      <c r="L9" s="129"/>
      <c r="M9" s="129"/>
      <c r="N9" s="132"/>
      <c r="O9" s="137"/>
      <c r="P9" s="139"/>
      <c r="Q9" s="41">
        <v>4000</v>
      </c>
      <c r="R9" s="145"/>
      <c r="S9" s="55">
        <v>0</v>
      </c>
      <c r="T9" s="69"/>
    </row>
    <row r="10" spans="1:21" s="31" customFormat="1" ht="39" customHeight="1">
      <c r="B10" s="21" t="s">
        <v>49</v>
      </c>
      <c r="C10" s="22" t="s">
        <v>50</v>
      </c>
      <c r="D10" s="40" t="s">
        <v>39</v>
      </c>
      <c r="E10" s="41">
        <v>1500</v>
      </c>
      <c r="F10" s="43">
        <v>44851</v>
      </c>
      <c r="G10" s="40">
        <v>2.62</v>
      </c>
      <c r="H10" s="40" t="s">
        <v>46</v>
      </c>
      <c r="I10" s="114"/>
      <c r="J10" s="123"/>
      <c r="K10" s="129"/>
      <c r="L10" s="129"/>
      <c r="M10" s="129"/>
      <c r="N10" s="132"/>
      <c r="O10" s="137"/>
      <c r="P10" s="139"/>
      <c r="Q10" s="41">
        <v>1500</v>
      </c>
      <c r="R10" s="145"/>
      <c r="S10" s="55">
        <v>0</v>
      </c>
      <c r="T10" s="69"/>
    </row>
    <row r="11" spans="1:21" s="31" customFormat="1" ht="39" customHeight="1">
      <c r="B11" s="21" t="s">
        <v>51</v>
      </c>
      <c r="C11" s="22" t="str">
        <f>VLOOKUP(B11,[1]sheet1!$C$4:$D$164,2,0)</f>
        <v>2005877</v>
      </c>
      <c r="D11" s="22" t="s">
        <v>39</v>
      </c>
      <c r="E11" s="44">
        <v>2500</v>
      </c>
      <c r="F11" s="45">
        <v>44070</v>
      </c>
      <c r="G11" s="22">
        <v>3.25</v>
      </c>
      <c r="H11" s="22" t="s">
        <v>23</v>
      </c>
      <c r="I11" s="115"/>
      <c r="J11" s="124"/>
      <c r="K11" s="130"/>
      <c r="L11" s="130"/>
      <c r="M11" s="130"/>
      <c r="N11" s="133"/>
      <c r="O11" s="137"/>
      <c r="P11" s="140"/>
      <c r="Q11" s="44">
        <v>2500</v>
      </c>
      <c r="R11" s="146"/>
      <c r="S11" s="55">
        <v>0</v>
      </c>
      <c r="T11" s="70" t="s">
        <v>52</v>
      </c>
    </row>
    <row r="12" spans="1:21" s="31" customFormat="1" ht="39" customHeight="1">
      <c r="B12" s="21" t="s">
        <v>53</v>
      </c>
      <c r="C12" s="22" t="str">
        <f>VLOOKUP(B12,[1]sheet1!$C$4:$D$164,2,0)</f>
        <v>160552</v>
      </c>
      <c r="D12" s="22" t="s">
        <v>39</v>
      </c>
      <c r="E12" s="44">
        <v>9600</v>
      </c>
      <c r="F12" s="45">
        <v>43833</v>
      </c>
      <c r="G12" s="22" t="s">
        <v>54</v>
      </c>
      <c r="H12" s="22" t="s">
        <v>55</v>
      </c>
      <c r="I12" s="116" t="s">
        <v>56</v>
      </c>
      <c r="J12" s="125" t="s">
        <v>57</v>
      </c>
      <c r="K12" s="128" t="s">
        <v>58</v>
      </c>
      <c r="L12" s="128" t="s">
        <v>25</v>
      </c>
      <c r="M12" s="128" t="s">
        <v>26</v>
      </c>
      <c r="N12" s="131">
        <v>74704</v>
      </c>
      <c r="O12" s="138">
        <v>35000</v>
      </c>
      <c r="P12" s="141">
        <v>30871.5</v>
      </c>
      <c r="Q12" s="44">
        <v>9600</v>
      </c>
      <c r="R12" s="125" t="s">
        <v>44</v>
      </c>
      <c r="S12" s="55">
        <v>0</v>
      </c>
      <c r="T12" s="71"/>
    </row>
    <row r="13" spans="1:21" s="31" customFormat="1" ht="39" customHeight="1">
      <c r="B13" s="21" t="s">
        <v>59</v>
      </c>
      <c r="C13" s="22" t="s">
        <v>60</v>
      </c>
      <c r="D13" s="22" t="s">
        <v>39</v>
      </c>
      <c r="E13" s="41">
        <v>3000</v>
      </c>
      <c r="F13" s="43">
        <v>44357</v>
      </c>
      <c r="G13" s="40">
        <v>3.71</v>
      </c>
      <c r="H13" s="40" t="s">
        <v>55</v>
      </c>
      <c r="I13" s="117"/>
      <c r="J13" s="126"/>
      <c r="K13" s="129"/>
      <c r="L13" s="129"/>
      <c r="M13" s="129"/>
      <c r="N13" s="132"/>
      <c r="O13" s="138"/>
      <c r="P13" s="142"/>
      <c r="Q13" s="41">
        <v>3000</v>
      </c>
      <c r="R13" s="126"/>
      <c r="S13" s="55">
        <v>0</v>
      </c>
      <c r="T13" s="71"/>
    </row>
    <row r="14" spans="1:21" s="31" customFormat="1" ht="39" customHeight="1">
      <c r="B14" s="21" t="s">
        <v>61</v>
      </c>
      <c r="C14" s="22" t="s">
        <v>62</v>
      </c>
      <c r="D14" s="22" t="s">
        <v>39</v>
      </c>
      <c r="E14" s="41">
        <v>7500</v>
      </c>
      <c r="F14" s="43">
        <v>44497</v>
      </c>
      <c r="G14" s="40">
        <v>3.59</v>
      </c>
      <c r="H14" s="40" t="s">
        <v>55</v>
      </c>
      <c r="I14" s="117"/>
      <c r="J14" s="126"/>
      <c r="K14" s="129"/>
      <c r="L14" s="129"/>
      <c r="M14" s="129"/>
      <c r="N14" s="132"/>
      <c r="O14" s="138"/>
      <c r="P14" s="142"/>
      <c r="Q14" s="41">
        <v>7500</v>
      </c>
      <c r="R14" s="126"/>
      <c r="S14" s="55">
        <v>0</v>
      </c>
      <c r="T14" s="71"/>
    </row>
    <row r="15" spans="1:21" s="31" customFormat="1" ht="39" customHeight="1">
      <c r="B15" s="21" t="s">
        <v>63</v>
      </c>
      <c r="C15" s="22" t="s">
        <v>64</v>
      </c>
      <c r="D15" s="40" t="s">
        <v>39</v>
      </c>
      <c r="E15" s="41">
        <v>6000</v>
      </c>
      <c r="F15" s="43">
        <v>44610</v>
      </c>
      <c r="G15" s="40">
        <v>3.26</v>
      </c>
      <c r="H15" s="40" t="s">
        <v>55</v>
      </c>
      <c r="I15" s="118"/>
      <c r="J15" s="127"/>
      <c r="K15" s="129"/>
      <c r="L15" s="129"/>
      <c r="M15" s="129"/>
      <c r="N15" s="133"/>
      <c r="O15" s="138"/>
      <c r="P15" s="143"/>
      <c r="Q15" s="41">
        <v>6000</v>
      </c>
      <c r="R15" s="127"/>
      <c r="S15" s="55">
        <v>0</v>
      </c>
      <c r="T15" s="71"/>
    </row>
    <row r="16" spans="1:21" s="31" customFormat="1" ht="39" customHeight="1">
      <c r="B16" s="21" t="s">
        <v>65</v>
      </c>
      <c r="C16" s="22" t="str">
        <f>VLOOKUP(B16,[1]sheet1!$C$4:$D$164,2,0)</f>
        <v>160628</v>
      </c>
      <c r="D16" s="22" t="s">
        <v>39</v>
      </c>
      <c r="E16" s="44">
        <v>4000</v>
      </c>
      <c r="F16" s="45">
        <v>43843</v>
      </c>
      <c r="G16" s="22" t="s">
        <v>54</v>
      </c>
      <c r="H16" s="22" t="s">
        <v>55</v>
      </c>
      <c r="I16" s="119" t="s">
        <v>56</v>
      </c>
      <c r="J16" s="125" t="s">
        <v>66</v>
      </c>
      <c r="K16" s="128" t="s">
        <v>67</v>
      </c>
      <c r="L16" s="128" t="s">
        <v>25</v>
      </c>
      <c r="M16" s="128" t="s">
        <v>26</v>
      </c>
      <c r="N16" s="134">
        <v>506374</v>
      </c>
      <c r="O16" s="138">
        <v>50000</v>
      </c>
      <c r="P16" s="141">
        <v>52495</v>
      </c>
      <c r="Q16" s="44">
        <v>4000</v>
      </c>
      <c r="R16" s="125" t="s">
        <v>68</v>
      </c>
      <c r="S16" s="55">
        <v>0</v>
      </c>
      <c r="T16" s="71"/>
    </row>
    <row r="17" spans="2:20" s="31" customFormat="1" ht="39" customHeight="1">
      <c r="B17" s="21" t="s">
        <v>69</v>
      </c>
      <c r="C17" s="22" t="str">
        <f>VLOOKUP(B17,[1]sheet1!$C$4:$D$164,2,0)</f>
        <v>160732</v>
      </c>
      <c r="D17" s="22" t="s">
        <v>39</v>
      </c>
      <c r="E17" s="44">
        <v>11200</v>
      </c>
      <c r="F17" s="45">
        <v>43970</v>
      </c>
      <c r="G17" s="22" t="s">
        <v>70</v>
      </c>
      <c r="H17" s="22" t="s">
        <v>55</v>
      </c>
      <c r="I17" s="120"/>
      <c r="J17" s="126"/>
      <c r="K17" s="129"/>
      <c r="L17" s="129"/>
      <c r="M17" s="129"/>
      <c r="N17" s="135"/>
      <c r="O17" s="138"/>
      <c r="P17" s="142"/>
      <c r="Q17" s="44">
        <v>11200</v>
      </c>
      <c r="R17" s="147"/>
      <c r="S17" s="55">
        <v>0</v>
      </c>
      <c r="T17" s="71"/>
    </row>
    <row r="18" spans="2:20" s="31" customFormat="1" ht="39" customHeight="1">
      <c r="B18" s="21" t="s">
        <v>59</v>
      </c>
      <c r="C18" s="22" t="s">
        <v>60</v>
      </c>
      <c r="D18" s="22" t="s">
        <v>39</v>
      </c>
      <c r="E18" s="41">
        <v>12000</v>
      </c>
      <c r="F18" s="43">
        <v>44357</v>
      </c>
      <c r="G18" s="40">
        <v>3.71</v>
      </c>
      <c r="H18" s="40" t="s">
        <v>55</v>
      </c>
      <c r="I18" s="120"/>
      <c r="J18" s="126"/>
      <c r="K18" s="129"/>
      <c r="L18" s="129"/>
      <c r="M18" s="129"/>
      <c r="N18" s="135"/>
      <c r="O18" s="138"/>
      <c r="P18" s="142"/>
      <c r="Q18" s="41">
        <v>12000</v>
      </c>
      <c r="R18" s="147"/>
      <c r="S18" s="55">
        <v>0</v>
      </c>
      <c r="T18" s="71"/>
    </row>
    <row r="19" spans="2:20" s="31" customFormat="1" ht="39" customHeight="1">
      <c r="B19" s="21" t="s">
        <v>61</v>
      </c>
      <c r="C19" s="22" t="s">
        <v>62</v>
      </c>
      <c r="D19" s="22" t="s">
        <v>39</v>
      </c>
      <c r="E19" s="41">
        <v>7350</v>
      </c>
      <c r="F19" s="43">
        <v>44497</v>
      </c>
      <c r="G19" s="40">
        <v>3.59</v>
      </c>
      <c r="H19" s="40" t="s">
        <v>55</v>
      </c>
      <c r="I19" s="120"/>
      <c r="J19" s="126"/>
      <c r="K19" s="129"/>
      <c r="L19" s="129"/>
      <c r="M19" s="129"/>
      <c r="N19" s="135"/>
      <c r="O19" s="138"/>
      <c r="P19" s="142"/>
      <c r="Q19" s="41">
        <v>7350</v>
      </c>
      <c r="R19" s="147"/>
      <c r="S19" s="55">
        <v>0</v>
      </c>
      <c r="T19" s="71"/>
    </row>
    <row r="20" spans="2:20" s="31" customFormat="1" ht="39" customHeight="1">
      <c r="B20" s="21" t="s">
        <v>71</v>
      </c>
      <c r="C20" s="22" t="s">
        <v>72</v>
      </c>
      <c r="D20" s="40" t="s">
        <v>39</v>
      </c>
      <c r="E20" s="41">
        <v>6000</v>
      </c>
      <c r="F20" s="43">
        <v>44588</v>
      </c>
      <c r="G20" s="40">
        <v>3.18</v>
      </c>
      <c r="H20" s="40" t="s">
        <v>55</v>
      </c>
      <c r="I20" s="120"/>
      <c r="J20" s="126"/>
      <c r="K20" s="129"/>
      <c r="L20" s="129"/>
      <c r="M20" s="129"/>
      <c r="N20" s="135"/>
      <c r="O20" s="138"/>
      <c r="P20" s="142"/>
      <c r="Q20" s="41">
        <v>6000</v>
      </c>
      <c r="R20" s="147"/>
      <c r="S20" s="55">
        <v>0</v>
      </c>
      <c r="T20" s="71"/>
    </row>
    <row r="21" spans="2:20" s="32" customFormat="1" ht="39" customHeight="1">
      <c r="B21" s="21" t="s">
        <v>63</v>
      </c>
      <c r="C21" s="22" t="s">
        <v>64</v>
      </c>
      <c r="D21" s="40" t="s">
        <v>39</v>
      </c>
      <c r="E21" s="41">
        <v>6500</v>
      </c>
      <c r="F21" s="43">
        <v>44610</v>
      </c>
      <c r="G21" s="40">
        <v>3.26</v>
      </c>
      <c r="H21" s="40" t="s">
        <v>55</v>
      </c>
      <c r="I21" s="120"/>
      <c r="J21" s="126"/>
      <c r="K21" s="129"/>
      <c r="L21" s="129"/>
      <c r="M21" s="129"/>
      <c r="N21" s="135"/>
      <c r="O21" s="138"/>
      <c r="P21" s="142"/>
      <c r="Q21" s="41">
        <v>6500</v>
      </c>
      <c r="R21" s="147"/>
      <c r="S21" s="55">
        <v>0</v>
      </c>
      <c r="T21" s="58"/>
    </row>
    <row r="22" spans="2:20" s="32" customFormat="1" ht="39" customHeight="1">
      <c r="B22" s="21" t="s">
        <v>73</v>
      </c>
      <c r="C22" s="22" t="s">
        <v>74</v>
      </c>
      <c r="D22" s="40" t="s">
        <v>39</v>
      </c>
      <c r="E22" s="41">
        <v>2950</v>
      </c>
      <c r="F22" s="43">
        <v>44725</v>
      </c>
      <c r="G22" s="40">
        <v>3.21</v>
      </c>
      <c r="H22" s="40" t="s">
        <v>55</v>
      </c>
      <c r="I22" s="121"/>
      <c r="J22" s="127"/>
      <c r="K22" s="130"/>
      <c r="L22" s="130"/>
      <c r="M22" s="130"/>
      <c r="N22" s="136"/>
      <c r="O22" s="138"/>
      <c r="P22" s="143"/>
      <c r="Q22" s="41">
        <v>2950</v>
      </c>
      <c r="R22" s="148"/>
      <c r="S22" s="55">
        <v>0</v>
      </c>
      <c r="T22" s="58"/>
    </row>
    <row r="23" spans="2:20" s="32" customFormat="1" ht="39" customHeight="1">
      <c r="B23" s="21" t="s">
        <v>75</v>
      </c>
      <c r="C23" s="22" t="str">
        <f>VLOOKUP(B23,[1]sheet1!$C$4:$D$164,2,0)</f>
        <v>2005878</v>
      </c>
      <c r="D23" s="22" t="s">
        <v>39</v>
      </c>
      <c r="E23" s="44">
        <v>3000</v>
      </c>
      <c r="F23" s="45">
        <v>44070</v>
      </c>
      <c r="G23" s="22" t="s">
        <v>76</v>
      </c>
      <c r="H23" s="22" t="s">
        <v>55</v>
      </c>
      <c r="I23" s="57" t="s">
        <v>77</v>
      </c>
      <c r="J23" s="58" t="s">
        <v>78</v>
      </c>
      <c r="K23" s="21" t="s">
        <v>79</v>
      </c>
      <c r="L23" s="21" t="s">
        <v>25</v>
      </c>
      <c r="M23" s="21" t="s">
        <v>26</v>
      </c>
      <c r="N23" s="59">
        <v>80000</v>
      </c>
      <c r="O23" s="60">
        <v>25000</v>
      </c>
      <c r="P23" s="61">
        <v>4355</v>
      </c>
      <c r="Q23" s="44">
        <v>3000</v>
      </c>
      <c r="R23" s="72" t="s">
        <v>80</v>
      </c>
      <c r="S23" s="55">
        <v>0</v>
      </c>
      <c r="T23" s="58"/>
    </row>
    <row r="24" spans="2:20" s="33" customFormat="1">
      <c r="C24" s="46"/>
      <c r="N24" s="31"/>
      <c r="O24" s="31"/>
      <c r="P24" s="34"/>
      <c r="Q24" s="35"/>
      <c r="R24" s="31"/>
      <c r="S24" s="34"/>
    </row>
  </sheetData>
  <autoFilter ref="A6:T23"/>
  <mergeCells count="40">
    <mergeCell ref="R7:R11"/>
    <mergeCell ref="R12:R15"/>
    <mergeCell ref="R16:R22"/>
    <mergeCell ref="S5:S6"/>
    <mergeCell ref="O7:O11"/>
    <mergeCell ref="O12:O15"/>
    <mergeCell ref="O16:O22"/>
    <mergeCell ref="P7:P11"/>
    <mergeCell ref="P12:P15"/>
    <mergeCell ref="P16:P22"/>
    <mergeCell ref="M7:M11"/>
    <mergeCell ref="M12:M15"/>
    <mergeCell ref="M16:M22"/>
    <mergeCell ref="N7:N11"/>
    <mergeCell ref="N12:N15"/>
    <mergeCell ref="N16:N22"/>
    <mergeCell ref="K7:K11"/>
    <mergeCell ref="K12:K15"/>
    <mergeCell ref="K16:K22"/>
    <mergeCell ref="L5:L6"/>
    <mergeCell ref="L7:L11"/>
    <mergeCell ref="L12:L15"/>
    <mergeCell ref="L16:L22"/>
    <mergeCell ref="I7:I11"/>
    <mergeCell ref="I12:I15"/>
    <mergeCell ref="I16:I22"/>
    <mergeCell ref="J5:J6"/>
    <mergeCell ref="J7:J11"/>
    <mergeCell ref="J12:J15"/>
    <mergeCell ref="J16:J22"/>
    <mergeCell ref="B1:T1"/>
    <mergeCell ref="B3:T3"/>
    <mergeCell ref="B5:H5"/>
    <mergeCell ref="N5:O5"/>
    <mergeCell ref="P5:Q5"/>
    <mergeCell ref="I5:I6"/>
    <mergeCell ref="K5:K6"/>
    <mergeCell ref="M5:M6"/>
    <mergeCell ref="R5:R6"/>
    <mergeCell ref="T5:T6"/>
  </mergeCells>
  <phoneticPr fontId="27" type="noConversion"/>
  <pageMargins left="0.75138888888888899" right="0.75138888888888899" top="0.26736111111111099" bottom="0.26736111111111099" header="0" footer="0"/>
  <pageSetup paperSize="9" scale="99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"/>
  <sheetViews>
    <sheetView workbookViewId="0">
      <pane ySplit="6" topLeftCell="A7" activePane="bottomLeft" state="frozen"/>
      <selection pane="bottomLeft" activeCell="G20" sqref="G20"/>
    </sheetView>
  </sheetViews>
  <sheetFormatPr defaultColWidth="10" defaultRowHeight="13.5"/>
  <cols>
    <col min="2" max="2" width="13.25" customWidth="1"/>
    <col min="3" max="3" width="20.25" customWidth="1"/>
    <col min="4" max="4" width="14.875" customWidth="1"/>
    <col min="6" max="6" width="26" customWidth="1"/>
    <col min="7" max="7" width="16.375" customWidth="1"/>
    <col min="8" max="8" width="0.125" customWidth="1"/>
    <col min="9" max="9" width="9.75" customWidth="1"/>
  </cols>
  <sheetData>
    <row r="1" spans="1:15" ht="59.1" customHeight="1">
      <c r="A1" s="4">
        <v>0</v>
      </c>
      <c r="B1" s="100" t="s">
        <v>0</v>
      </c>
      <c r="C1" s="100"/>
      <c r="D1" s="100"/>
      <c r="E1" s="100"/>
      <c r="F1" s="100"/>
      <c r="G1" s="100"/>
      <c r="H1" s="25"/>
      <c r="I1" s="25"/>
      <c r="J1" s="25"/>
      <c r="K1" s="25"/>
      <c r="L1" s="25"/>
      <c r="M1" s="25"/>
      <c r="N1" s="25"/>
      <c r="O1" s="25"/>
    </row>
    <row r="2" spans="1:15" ht="26.1" customHeight="1">
      <c r="A2" s="4"/>
      <c r="B2" s="5" t="s">
        <v>81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42" customHeight="1">
      <c r="A3" s="4">
        <v>0</v>
      </c>
      <c r="B3" s="90" t="s">
        <v>82</v>
      </c>
      <c r="C3" s="90"/>
      <c r="D3" s="90"/>
      <c r="E3" s="90"/>
      <c r="F3" s="90"/>
      <c r="G3" s="90"/>
    </row>
    <row r="4" spans="1:15" ht="21" customHeight="1">
      <c r="A4" s="4">
        <v>0</v>
      </c>
      <c r="B4" s="26"/>
      <c r="C4" s="26"/>
      <c r="D4" s="26"/>
      <c r="E4" s="26"/>
      <c r="F4" s="26"/>
      <c r="G4" s="8" t="s">
        <v>2</v>
      </c>
    </row>
    <row r="5" spans="1:15" ht="27" customHeight="1">
      <c r="A5" s="4">
        <v>0</v>
      </c>
      <c r="B5" s="149" t="s">
        <v>83</v>
      </c>
      <c r="C5" s="149" t="s">
        <v>84</v>
      </c>
      <c r="D5" s="149"/>
      <c r="E5" s="27"/>
      <c r="F5" s="149" t="s">
        <v>85</v>
      </c>
      <c r="G5" s="149"/>
    </row>
    <row r="6" spans="1:15" ht="26.1" customHeight="1">
      <c r="A6" s="4">
        <v>0</v>
      </c>
      <c r="B6" s="149"/>
      <c r="C6" s="12" t="s">
        <v>11</v>
      </c>
      <c r="D6" s="12" t="s">
        <v>86</v>
      </c>
      <c r="E6" s="27"/>
      <c r="F6" s="12" t="s">
        <v>87</v>
      </c>
      <c r="G6" s="12" t="s">
        <v>86</v>
      </c>
    </row>
    <row r="7" spans="1:15" ht="20.100000000000001" customHeight="1">
      <c r="A7" s="4">
        <v>0</v>
      </c>
      <c r="B7" s="12" t="s">
        <v>88</v>
      </c>
      <c r="C7" s="28"/>
      <c r="D7" s="29"/>
      <c r="E7" s="27"/>
      <c r="F7" s="28"/>
      <c r="G7" s="29"/>
    </row>
    <row r="8" spans="1:15" ht="29.1" customHeight="1">
      <c r="A8" s="4" t="s">
        <v>19</v>
      </c>
      <c r="B8" s="12">
        <v>1</v>
      </c>
      <c r="C8" s="20" t="s">
        <v>21</v>
      </c>
      <c r="D8" s="29">
        <v>1200</v>
      </c>
      <c r="E8" s="28" t="s">
        <v>89</v>
      </c>
      <c r="F8" s="16" t="s">
        <v>90</v>
      </c>
      <c r="G8" s="29">
        <v>1200</v>
      </c>
      <c r="H8" s="4" t="s">
        <v>91</v>
      </c>
    </row>
    <row r="9" spans="1:15" ht="29.1" customHeight="1">
      <c r="A9" s="4" t="s">
        <v>19</v>
      </c>
      <c r="B9" s="12">
        <v>2</v>
      </c>
      <c r="C9" s="22" t="s">
        <v>28</v>
      </c>
      <c r="D9" s="29">
        <v>1000</v>
      </c>
      <c r="E9" s="28" t="s">
        <v>92</v>
      </c>
      <c r="F9" s="16" t="s">
        <v>90</v>
      </c>
      <c r="G9" s="29">
        <v>1000</v>
      </c>
      <c r="H9" s="4" t="s">
        <v>93</v>
      </c>
    </row>
    <row r="10" spans="1:15" ht="20.100000000000001" customHeight="1">
      <c r="A10" s="4" t="s">
        <v>19</v>
      </c>
      <c r="B10" s="12">
        <v>3</v>
      </c>
      <c r="C10" s="30"/>
      <c r="D10" s="29"/>
      <c r="E10" s="28" t="s">
        <v>94</v>
      </c>
      <c r="F10" s="30"/>
      <c r="G10" s="29"/>
      <c r="H10" s="4" t="s">
        <v>95</v>
      </c>
    </row>
    <row r="11" spans="1:15" ht="20.100000000000001" customHeight="1">
      <c r="A11" s="4" t="s">
        <v>19</v>
      </c>
      <c r="B11" s="12">
        <v>4</v>
      </c>
      <c r="C11" s="30"/>
      <c r="D11" s="29"/>
      <c r="E11" s="28" t="s">
        <v>96</v>
      </c>
      <c r="F11" s="30"/>
      <c r="G11" s="29"/>
      <c r="H11" s="4" t="s">
        <v>97</v>
      </c>
    </row>
    <row r="12" spans="1:15" ht="20.100000000000001" customHeight="1">
      <c r="A12" s="4" t="s">
        <v>19</v>
      </c>
      <c r="B12" s="12">
        <v>5</v>
      </c>
      <c r="C12" s="30"/>
      <c r="D12" s="29"/>
      <c r="E12" s="28" t="s">
        <v>98</v>
      </c>
      <c r="F12" s="30"/>
      <c r="G12" s="29"/>
      <c r="H12" s="4" t="s">
        <v>99</v>
      </c>
    </row>
    <row r="13" spans="1:15" ht="20.100000000000001" customHeight="1">
      <c r="A13" s="4" t="s">
        <v>19</v>
      </c>
      <c r="B13" s="12">
        <v>6</v>
      </c>
      <c r="C13" s="30"/>
      <c r="D13" s="29"/>
      <c r="E13" s="28" t="s">
        <v>100</v>
      </c>
      <c r="F13" s="30"/>
      <c r="G13" s="29"/>
      <c r="H13" s="4" t="s">
        <v>101</v>
      </c>
    </row>
    <row r="14" spans="1:15" ht="20.100000000000001" customHeight="1">
      <c r="A14" s="4" t="s">
        <v>19</v>
      </c>
      <c r="B14" s="12" t="s">
        <v>102</v>
      </c>
      <c r="C14" s="30"/>
      <c r="D14" s="29"/>
      <c r="E14" s="28" t="s">
        <v>103</v>
      </c>
      <c r="F14" s="12" t="s">
        <v>102</v>
      </c>
      <c r="G14" s="29"/>
      <c r="H14" s="4" t="s">
        <v>104</v>
      </c>
    </row>
  </sheetData>
  <mergeCells count="5">
    <mergeCell ref="B1:G1"/>
    <mergeCell ref="B3:G3"/>
    <mergeCell ref="C5:D5"/>
    <mergeCell ref="F5:G5"/>
    <mergeCell ref="B5:B6"/>
  </mergeCells>
  <phoneticPr fontId="27" type="noConversion"/>
  <pageMargins left="0.75138888888888899" right="0.75138888888888899" top="0.26736111111111099" bottom="0.26736111111111099" header="0" footer="0"/>
  <pageSetup paperSize="9" scale="94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topLeftCell="B2" workbookViewId="0">
      <selection activeCell="C12" sqref="C12"/>
    </sheetView>
  </sheetViews>
  <sheetFormatPr defaultColWidth="10" defaultRowHeight="13.5"/>
  <cols>
    <col min="2" max="2" width="8.125" customWidth="1"/>
    <col min="3" max="3" width="75.875" customWidth="1"/>
    <col min="4" max="4" width="15.75" style="3" customWidth="1"/>
    <col min="6" max="6" width="13" customWidth="1"/>
    <col min="7" max="7" width="14" customWidth="1"/>
    <col min="8" max="8" width="9.75" customWidth="1"/>
  </cols>
  <sheetData>
    <row r="1" spans="1:7" ht="39.950000000000003" customHeight="1">
      <c r="A1" s="4">
        <v>0</v>
      </c>
      <c r="B1" s="100" t="s">
        <v>0</v>
      </c>
      <c r="C1" s="100"/>
      <c r="D1" s="87"/>
      <c r="E1" s="100"/>
      <c r="F1" s="100"/>
      <c r="G1" s="100"/>
    </row>
    <row r="2" spans="1:7" ht="20.100000000000001" customHeight="1">
      <c r="A2" s="4"/>
      <c r="B2" s="3" t="s">
        <v>105</v>
      </c>
      <c r="G2" s="7"/>
    </row>
    <row r="3" spans="1:7" ht="45" customHeight="1">
      <c r="A3" s="4">
        <v>0</v>
      </c>
      <c r="B3" s="90" t="s">
        <v>106</v>
      </c>
      <c r="C3" s="90"/>
      <c r="D3" s="90"/>
      <c r="E3" s="90"/>
      <c r="F3" s="90"/>
      <c r="G3" s="90"/>
    </row>
    <row r="4" spans="1:7" ht="20.100000000000001" customHeight="1">
      <c r="A4" s="4">
        <v>0</v>
      </c>
      <c r="G4" s="8" t="s">
        <v>2</v>
      </c>
    </row>
    <row r="5" spans="1:7" s="1" customFormat="1" ht="33" customHeight="1">
      <c r="A5" s="9">
        <v>0</v>
      </c>
      <c r="B5" s="150" t="s">
        <v>83</v>
      </c>
      <c r="C5" s="150" t="s">
        <v>107</v>
      </c>
      <c r="D5" s="150"/>
      <c r="E5" s="11"/>
      <c r="F5" s="150" t="s">
        <v>108</v>
      </c>
      <c r="G5" s="150"/>
    </row>
    <row r="6" spans="1:7" s="1" customFormat="1" ht="19.899999999999999" customHeight="1">
      <c r="A6" s="9">
        <v>0</v>
      </c>
      <c r="B6" s="150"/>
      <c r="C6" s="10" t="s">
        <v>11</v>
      </c>
      <c r="D6" s="10" t="s">
        <v>86</v>
      </c>
      <c r="E6" s="11"/>
      <c r="F6" s="10" t="s">
        <v>87</v>
      </c>
      <c r="G6" s="10" t="s">
        <v>86</v>
      </c>
    </row>
    <row r="7" spans="1:7" ht="24" customHeight="1">
      <c r="A7" s="4">
        <v>0</v>
      </c>
      <c r="B7" s="12" t="s">
        <v>88</v>
      </c>
      <c r="C7" s="13"/>
      <c r="D7" s="14">
        <f>SUM(D8:D24)</f>
        <v>111500</v>
      </c>
      <c r="E7" s="14">
        <f>SUM(E8:E24)</f>
        <v>0</v>
      </c>
      <c r="F7" s="14"/>
      <c r="G7" s="14">
        <f>SUM(G8:G24)</f>
        <v>111500</v>
      </c>
    </row>
    <row r="8" spans="1:7" s="2" customFormat="1" ht="24" customHeight="1">
      <c r="A8" s="15" t="s">
        <v>19</v>
      </c>
      <c r="B8" s="16">
        <v>1</v>
      </c>
      <c r="C8" s="17" t="s">
        <v>38</v>
      </c>
      <c r="D8" s="14">
        <v>10000</v>
      </c>
      <c r="E8" s="18" t="s">
        <v>109</v>
      </c>
      <c r="F8" s="16" t="s">
        <v>110</v>
      </c>
      <c r="G8" s="19">
        <v>10000</v>
      </c>
    </row>
    <row r="9" spans="1:7" s="2" customFormat="1" ht="24" customHeight="1">
      <c r="A9" s="15" t="s">
        <v>19</v>
      </c>
      <c r="B9" s="16">
        <v>2</v>
      </c>
      <c r="C9" s="17" t="s">
        <v>45</v>
      </c>
      <c r="D9" s="14">
        <v>14400</v>
      </c>
      <c r="E9" s="18" t="s">
        <v>111</v>
      </c>
      <c r="F9" s="16" t="s">
        <v>110</v>
      </c>
      <c r="G9" s="19">
        <v>14400</v>
      </c>
    </row>
    <row r="10" spans="1:7" s="2" customFormat="1" ht="24" customHeight="1">
      <c r="A10" s="15" t="s">
        <v>19</v>
      </c>
      <c r="B10" s="16">
        <v>3</v>
      </c>
      <c r="C10" s="20" t="s">
        <v>47</v>
      </c>
      <c r="D10" s="14">
        <v>4000</v>
      </c>
      <c r="E10" s="18" t="s">
        <v>112</v>
      </c>
      <c r="F10" s="16" t="s">
        <v>110</v>
      </c>
      <c r="G10" s="19">
        <v>4000</v>
      </c>
    </row>
    <row r="11" spans="1:7" s="2" customFormat="1" ht="24" customHeight="1">
      <c r="A11" s="15" t="s">
        <v>19</v>
      </c>
      <c r="B11" s="16">
        <v>4</v>
      </c>
      <c r="C11" s="17" t="s">
        <v>49</v>
      </c>
      <c r="D11" s="14">
        <v>1500</v>
      </c>
      <c r="E11" s="18" t="s">
        <v>113</v>
      </c>
      <c r="F11" s="16" t="s">
        <v>90</v>
      </c>
      <c r="G11" s="19">
        <v>1500</v>
      </c>
    </row>
    <row r="12" spans="1:7" s="2" customFormat="1" ht="24" customHeight="1">
      <c r="A12" s="15" t="s">
        <v>19</v>
      </c>
      <c r="B12" s="16">
        <v>5</v>
      </c>
      <c r="C12" s="21" t="s">
        <v>51</v>
      </c>
      <c r="D12" s="14">
        <v>2500</v>
      </c>
      <c r="E12" s="18" t="s">
        <v>114</v>
      </c>
      <c r="F12" s="16" t="s">
        <v>90</v>
      </c>
      <c r="G12" s="19">
        <v>2500</v>
      </c>
    </row>
    <row r="13" spans="1:7" s="2" customFormat="1" ht="24" customHeight="1">
      <c r="A13" s="15" t="s">
        <v>19</v>
      </c>
      <c r="B13" s="16">
        <v>6</v>
      </c>
      <c r="C13" s="22" t="s">
        <v>53</v>
      </c>
      <c r="D13" s="14">
        <v>9600</v>
      </c>
      <c r="E13" s="18" t="s">
        <v>115</v>
      </c>
      <c r="F13" s="16" t="s">
        <v>90</v>
      </c>
      <c r="G13" s="19">
        <v>9600</v>
      </c>
    </row>
    <row r="14" spans="1:7" s="2" customFormat="1" ht="24" customHeight="1">
      <c r="A14" s="23"/>
      <c r="B14" s="16">
        <v>7</v>
      </c>
      <c r="C14" s="20" t="s">
        <v>59</v>
      </c>
      <c r="D14" s="14">
        <v>3000</v>
      </c>
      <c r="E14" s="18"/>
      <c r="F14" s="16" t="s">
        <v>90</v>
      </c>
      <c r="G14" s="19">
        <v>3000</v>
      </c>
    </row>
    <row r="15" spans="1:7" s="2" customFormat="1" ht="24" customHeight="1">
      <c r="A15" s="23"/>
      <c r="B15" s="16">
        <v>8</v>
      </c>
      <c r="C15" s="20" t="s">
        <v>61</v>
      </c>
      <c r="D15" s="14">
        <v>7500</v>
      </c>
      <c r="E15" s="18"/>
      <c r="F15" s="16" t="s">
        <v>90</v>
      </c>
      <c r="G15" s="19">
        <v>7500</v>
      </c>
    </row>
    <row r="16" spans="1:7" s="2" customFormat="1" ht="24" customHeight="1">
      <c r="A16" s="23"/>
      <c r="B16" s="16">
        <v>9</v>
      </c>
      <c r="C16" s="20" t="s">
        <v>63</v>
      </c>
      <c r="D16" s="14">
        <v>6000</v>
      </c>
      <c r="E16" s="18"/>
      <c r="F16" s="16" t="s">
        <v>90</v>
      </c>
      <c r="G16" s="19">
        <v>6000</v>
      </c>
    </row>
    <row r="17" spans="1:7" s="2" customFormat="1" ht="24" customHeight="1">
      <c r="A17" s="23"/>
      <c r="B17" s="16">
        <v>10</v>
      </c>
      <c r="C17" s="22" t="s">
        <v>65</v>
      </c>
      <c r="D17" s="14">
        <v>4000</v>
      </c>
      <c r="E17" s="18"/>
      <c r="F17" s="16" t="s">
        <v>90</v>
      </c>
      <c r="G17" s="19">
        <v>4000</v>
      </c>
    </row>
    <row r="18" spans="1:7" s="2" customFormat="1" ht="24" customHeight="1">
      <c r="A18" s="23"/>
      <c r="B18" s="16">
        <v>11</v>
      </c>
      <c r="C18" s="21" t="s">
        <v>69</v>
      </c>
      <c r="D18" s="14">
        <v>11200</v>
      </c>
      <c r="E18" s="18"/>
      <c r="F18" s="16" t="s">
        <v>90</v>
      </c>
      <c r="G18" s="19">
        <v>11200</v>
      </c>
    </row>
    <row r="19" spans="1:7" s="2" customFormat="1" ht="24" customHeight="1">
      <c r="A19" s="23"/>
      <c r="B19" s="16">
        <v>12</v>
      </c>
      <c r="C19" s="20" t="s">
        <v>59</v>
      </c>
      <c r="D19" s="14">
        <v>12000</v>
      </c>
      <c r="E19" s="18"/>
      <c r="F19" s="16" t="s">
        <v>90</v>
      </c>
      <c r="G19" s="19">
        <v>12000</v>
      </c>
    </row>
    <row r="20" spans="1:7" s="2" customFormat="1" ht="24" customHeight="1">
      <c r="A20" s="23"/>
      <c r="B20" s="16">
        <v>13</v>
      </c>
      <c r="C20" s="20" t="s">
        <v>61</v>
      </c>
      <c r="D20" s="14">
        <v>7350</v>
      </c>
      <c r="E20" s="18"/>
      <c r="F20" s="16" t="s">
        <v>90</v>
      </c>
      <c r="G20" s="19">
        <v>7350</v>
      </c>
    </row>
    <row r="21" spans="1:7" s="2" customFormat="1" ht="24" customHeight="1">
      <c r="A21" s="23"/>
      <c r="B21" s="16">
        <v>14</v>
      </c>
      <c r="C21" s="24" t="s">
        <v>71</v>
      </c>
      <c r="D21" s="14">
        <v>6000</v>
      </c>
      <c r="E21" s="18"/>
      <c r="F21" s="16" t="s">
        <v>90</v>
      </c>
      <c r="G21" s="19">
        <v>6000</v>
      </c>
    </row>
    <row r="22" spans="1:7" s="2" customFormat="1" ht="24" customHeight="1">
      <c r="A22" s="23"/>
      <c r="B22" s="16">
        <v>15</v>
      </c>
      <c r="C22" s="24" t="s">
        <v>63</v>
      </c>
      <c r="D22" s="14">
        <v>6500</v>
      </c>
      <c r="E22" s="18"/>
      <c r="F22" s="16" t="s">
        <v>90</v>
      </c>
      <c r="G22" s="19">
        <v>6500</v>
      </c>
    </row>
    <row r="23" spans="1:7" s="2" customFormat="1" ht="24" customHeight="1">
      <c r="A23" s="23"/>
      <c r="B23" s="16">
        <v>16</v>
      </c>
      <c r="C23" s="24" t="s">
        <v>73</v>
      </c>
      <c r="D23" s="14">
        <v>2950</v>
      </c>
      <c r="E23" s="18"/>
      <c r="F23" s="16" t="s">
        <v>90</v>
      </c>
      <c r="G23" s="19">
        <v>2950</v>
      </c>
    </row>
    <row r="24" spans="1:7" s="2" customFormat="1" ht="24" customHeight="1">
      <c r="A24" s="23"/>
      <c r="B24" s="16">
        <v>17</v>
      </c>
      <c r="C24" s="21" t="s">
        <v>75</v>
      </c>
      <c r="D24" s="14">
        <v>3000</v>
      </c>
      <c r="E24" s="18"/>
      <c r="F24" s="16" t="s">
        <v>90</v>
      </c>
      <c r="G24" s="19">
        <v>3000</v>
      </c>
    </row>
  </sheetData>
  <mergeCells count="5">
    <mergeCell ref="B1:G1"/>
    <mergeCell ref="B3:G3"/>
    <mergeCell ref="C5:D5"/>
    <mergeCell ref="F5:G5"/>
    <mergeCell ref="B5:B6"/>
  </mergeCells>
  <phoneticPr fontId="27" type="noConversion"/>
  <pageMargins left="0.75138888888888899" right="0.75138888888888899" top="0.26736111111111099" bottom="0.26736111111111099" header="0" footer="0"/>
  <pageSetup paperSize="9" scale="9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2022-06-25T09:35:00Z</dcterms:created>
  <dcterms:modified xsi:type="dcterms:W3CDTF">2023-06-21T07:40:19Z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F70946DA311F462196BF4560093D7A6A_13</vt:lpwstr>
  </property>
</Properties>
</file>