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240" windowHeight="11280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externalReferences>
    <externalReference r:id="rId5"/>
  </externalReferences>
  <definedNames>
    <definedName name="_xlnm._FilterDatabase" localSheetId="0" hidden="1">新增地方政府一般债券情况表!$A$5:$O$44</definedName>
    <definedName name="_xlnm._FilterDatabase" localSheetId="1" hidden="1">新增地方政府专项债券情况表!$A$5:$S$121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</authors>
  <commentList>
    <comment ref="O4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L4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Q4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<sst xmlns="http://schemas.openxmlformats.org/spreadsheetml/2006/main" count="979" uniqueCount="342">
  <si>
    <t>表1</t>
  </si>
  <si>
    <t>截至2024年末新增地方政府一般债券情况表</t>
  </si>
  <si>
    <t>单位：万元</t>
  </si>
  <si>
    <t>债券基本信息</t>
  </si>
  <si>
    <t>债券项目总投资</t>
  </si>
  <si>
    <t>债券项目已实现投资</t>
  </si>
  <si>
    <t>项目建设进度/运营情况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</si>
  <si>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</si>
  <si>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</si>
  <si>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</si>
  <si>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</si>
  <si>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</si>
  <si>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</si>
  <si>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</si>
  <si>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</si>
  <si>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项目名称</t>
  </si>
  <si>
    <t>其中：债券资金安排</t>
  </si>
  <si>
    <t>遂宁市船山区城管执法局</t>
  </si>
  <si>
    <t>2018年四川省政府一般债券（九期）</t>
  </si>
  <si>
    <t>147665</t>
  </si>
  <si>
    <t>一般债券</t>
  </si>
  <si>
    <t>7年</t>
  </si>
  <si>
    <t>农村生活垃圾无害化处理</t>
  </si>
  <si>
    <t>遂宁市瑞丰现代农业投资有限公司</t>
  </si>
  <si>
    <t>2018年四川省政府一般债券（七期）</t>
  </si>
  <si>
    <t>1805163</t>
  </si>
  <si>
    <t>5年</t>
  </si>
  <si>
    <t>遂宁市船山区易地扶贫搬迁项目</t>
  </si>
  <si>
    <t>2018年四川省政府一般债券（十期）</t>
  </si>
  <si>
    <t>147578</t>
  </si>
  <si>
    <t>四川奥庄实业有限责任公司</t>
  </si>
  <si>
    <t>2019年四川省政府一般债券（二期）</t>
  </si>
  <si>
    <t>157575</t>
  </si>
  <si>
    <t>10年</t>
  </si>
  <si>
    <t>船山区龙凤古镇二期旅游基础设施项目建设</t>
  </si>
  <si>
    <t>2020年四川省政府一般债券（四期）</t>
  </si>
  <si>
    <t>160832</t>
  </si>
  <si>
    <t>3.26</t>
  </si>
  <si>
    <t>城区至遂宁港通港大道</t>
  </si>
  <si>
    <t>遂宁市船山区桂花镇幼儿园</t>
  </si>
  <si>
    <t>遂宁市船山区桂花镇幼儿园建设工程</t>
  </si>
  <si>
    <t>投入使用</t>
  </si>
  <si>
    <t>遂宁市船山区盐关街幼儿园</t>
  </si>
  <si>
    <t>遂宁市船山区盐关街幼儿园排危工程</t>
  </si>
  <si>
    <t>船山区天宫庙幼儿园</t>
  </si>
  <si>
    <t>船山区天宫庙幼儿园园舍建设工程</t>
  </si>
  <si>
    <t>船山区河沙镇幼儿园</t>
  </si>
  <si>
    <t>船山区河沙镇幼儿园园舍建设工程</t>
  </si>
  <si>
    <t>遂宁市船山区中医院</t>
  </si>
  <si>
    <t>2020年四川省政府一般债券（五期）</t>
  </si>
  <si>
    <t>160833</t>
  </si>
  <si>
    <t>3.82</t>
  </si>
  <si>
    <t>20年</t>
  </si>
  <si>
    <t>遂宁市船山区中医院住院综合楼建设项目</t>
  </si>
  <si>
    <t>遂宁市天泰旅游投资开发有限公司</t>
  </si>
  <si>
    <t>遂宁市船山区大中型水库移民避险解困项目</t>
  </si>
  <si>
    <t>2021年四川省政府一般债券(一期)</t>
  </si>
  <si>
    <t>2105131</t>
  </si>
  <si>
    <t>遂宁市船山区观音湖湿地公园灾后恢复项目</t>
  </si>
  <si>
    <t>遂宁市船山区市政公用事务中心</t>
  </si>
  <si>
    <t>城区积水道路及受损管网恢复重建项目</t>
  </si>
  <si>
    <t>遂宁市船山区应急管理局</t>
  </si>
  <si>
    <t>应急救援能力提升（综合应急指挥大厅建设）</t>
  </si>
  <si>
    <t>2021年四川省政府一般债券(二期)</t>
  </si>
  <si>
    <t>2105132</t>
  </si>
  <si>
    <t>四川天穗农业集团有限公司</t>
  </si>
  <si>
    <r>
      <rPr>
        <sz val="11"/>
        <rFont val="宋体"/>
        <charset val="134"/>
      </rPr>
      <t>遂宁市船山区</t>
    </r>
    <r>
      <rPr>
        <sz val="11"/>
        <rFont val="Arial"/>
        <charset val="0"/>
      </rPr>
      <t>2021</t>
    </r>
    <r>
      <rPr>
        <sz val="11"/>
        <rFont val="宋体"/>
        <charset val="134"/>
      </rPr>
      <t>年高标准农田建设项目</t>
    </r>
  </si>
  <si>
    <t>桂花镇专职消防救援站建设项目</t>
  </si>
  <si>
    <t>遂宁市船山区水利局</t>
  </si>
  <si>
    <t>2022年四川省政府一般债券（七期）</t>
  </si>
  <si>
    <t>2271358</t>
  </si>
  <si>
    <r>
      <rPr>
        <sz val="11"/>
        <rFont val="宋体"/>
        <charset val="0"/>
      </rPr>
      <t>遂宁市船山区</t>
    </r>
    <r>
      <rPr>
        <sz val="11"/>
        <rFont val="Arial"/>
        <charset val="0"/>
      </rPr>
      <t>2022</t>
    </r>
    <r>
      <rPr>
        <sz val="11"/>
        <rFont val="宋体"/>
        <charset val="0"/>
      </rPr>
      <t>年小型水库安全运行项目</t>
    </r>
  </si>
  <si>
    <t>遂宁市天泰实业有限责任公司</t>
  </si>
  <si>
    <t>涪江流域联盟河支流（船山段）水环境综合治理项目</t>
  </si>
  <si>
    <t>遂宁市船山区教育体育局</t>
  </si>
  <si>
    <r>
      <rPr>
        <sz val="11"/>
        <rFont val="Arial"/>
        <charset val="0"/>
      </rPr>
      <t>2023</t>
    </r>
    <r>
      <rPr>
        <sz val="11"/>
        <rFont val="宋体"/>
        <charset val="0"/>
      </rPr>
      <t>年四川省政府一般债券（一期）</t>
    </r>
  </si>
  <si>
    <t>2305063</t>
  </si>
  <si>
    <t>2.96</t>
  </si>
  <si>
    <r>
      <rPr>
        <sz val="11"/>
        <rFont val="Arial"/>
        <charset val="0"/>
      </rPr>
      <t>7</t>
    </r>
    <r>
      <rPr>
        <sz val="11"/>
        <rFont val="宋体"/>
        <charset val="0"/>
      </rPr>
      <t>年</t>
    </r>
  </si>
  <si>
    <t>遂宁市船山区新盐关街小学（含幼儿园）建设项目</t>
  </si>
  <si>
    <t>开工在建</t>
  </si>
  <si>
    <t>2023年四川省政府一般债券（二期）</t>
  </si>
  <si>
    <r>
      <rPr>
        <sz val="11"/>
        <rFont val="Arial"/>
        <charset val="0"/>
      </rPr>
      <t>10</t>
    </r>
    <r>
      <rPr>
        <sz val="11"/>
        <rFont val="宋体"/>
        <charset val="0"/>
      </rPr>
      <t>年</t>
    </r>
  </si>
  <si>
    <t>遂宁市龙凤实验学校初中部建设项目</t>
  </si>
  <si>
    <t>遂宁市船山区水务局</t>
  </si>
  <si>
    <r>
      <rPr>
        <sz val="11"/>
        <rFont val="宋体"/>
        <charset val="0"/>
      </rPr>
      <t>遂宁市船山区</t>
    </r>
    <r>
      <rPr>
        <sz val="11"/>
        <rFont val="Arial"/>
        <charset val="0"/>
      </rPr>
      <t>2023</t>
    </r>
    <r>
      <rPr>
        <sz val="11"/>
        <rFont val="宋体"/>
        <charset val="0"/>
      </rPr>
      <t>年小型水库安全运行项目</t>
    </r>
  </si>
  <si>
    <t>遂宁市船山区油房街小学校</t>
  </si>
  <si>
    <t>遂宁市船山区油房街小学校建设项目</t>
  </si>
  <si>
    <t>已完成土地划拨</t>
  </si>
  <si>
    <t>遂宁市船山区消防救援能力提升项目</t>
  </si>
  <si>
    <t>2023年四川省政府一般债券（三期）</t>
  </si>
  <si>
    <t>2.73</t>
  </si>
  <si>
    <t>遂宁市船山区卫生健康局</t>
  </si>
  <si>
    <r>
      <rPr>
        <sz val="11"/>
        <rFont val="宋体"/>
        <charset val="0"/>
      </rPr>
      <t>遂宁市船山区</t>
    </r>
    <r>
      <rPr>
        <sz val="11"/>
        <rFont val="Arial"/>
        <charset val="0"/>
      </rPr>
      <t>2023</t>
    </r>
    <r>
      <rPr>
        <sz val="11"/>
        <rFont val="宋体"/>
        <charset val="0"/>
      </rPr>
      <t>年医疗卫生机构新冠疫情防控能力提升项目</t>
    </r>
  </si>
  <si>
    <t>2023年四川省政府一般债券（四期）</t>
  </si>
  <si>
    <t>3.12</t>
  </si>
  <si>
    <r>
      <rPr>
        <sz val="11"/>
        <rFont val="Arial"/>
        <charset val="0"/>
      </rPr>
      <t>30</t>
    </r>
    <r>
      <rPr>
        <sz val="11"/>
        <rFont val="宋体"/>
        <charset val="0"/>
      </rPr>
      <t>年</t>
    </r>
  </si>
  <si>
    <t>河沙镇政府专职消防站建设项目</t>
  </si>
  <si>
    <t>遂宁市船山区交通运输局</t>
  </si>
  <si>
    <t>2024年四川省政府一般债劵（一期）</t>
  </si>
  <si>
    <r>
      <rPr>
        <sz val="11"/>
        <rFont val="Arial"/>
        <charset val="0"/>
      </rPr>
      <t>S207</t>
    </r>
    <r>
      <rPr>
        <sz val="11"/>
        <rFont val="宋体"/>
        <charset val="0"/>
      </rPr>
      <t>船山区松林至解放段改建工程</t>
    </r>
  </si>
  <si>
    <t>四川省遂宁市第六中学</t>
  </si>
  <si>
    <t>遂宁六中学生公寓及配套附属工程</t>
  </si>
  <si>
    <t>2024年四川省政府一般债劵（二期）</t>
  </si>
  <si>
    <t>遂宁市第三人民医院处人行天桥建设项目</t>
  </si>
  <si>
    <t>遂宁市船山区现代农业产业园管理委员会</t>
  </si>
  <si>
    <t>遂宁市船山区黄家湾新村安置点</t>
  </si>
  <si>
    <t>遂宁市船山区桂花镇银桂村基础设施补短项目</t>
  </si>
  <si>
    <t>2024年四川省政府一般债券（四期）</t>
  </si>
  <si>
    <t>四川省遂宁市船山区郪江桂花新区漆家桥段防洪治理工程</t>
  </si>
  <si>
    <t>遂宁市船山区现代农业产业园人居环境综合提升项目</t>
  </si>
  <si>
    <t>表2</t>
  </si>
  <si>
    <t>截至2024年末新增地方政府专项债券情况表</t>
  </si>
  <si>
    <t>债券项目资产类型</t>
  </si>
  <si>
    <t>项目对应形成资产情况</t>
  </si>
  <si>
    <t>已取得项目收益</t>
  </si>
  <si>
    <t>备注</t>
  </si>
  <si>
    <t>VALID#</t>
  </si>
  <si>
    <t>2018年四川省土地储备专项债券（三期）-2018年四川省政府专项债券（十期）</t>
  </si>
  <si>
    <t>专项债券</t>
  </si>
  <si>
    <t>土地储备</t>
  </si>
  <si>
    <t>遂宁市船山区圣平岛土地储备整理项目</t>
  </si>
  <si>
    <t>2019年四川省土地储备专项债券（四期）-2019年四川省政府专项债券（二十期）</t>
  </si>
  <si>
    <t>2019年四川省棚户区改造专项债券（八期）-2019年四川省政府专项债券（六十二期）</t>
  </si>
  <si>
    <t>3.72</t>
  </si>
  <si>
    <t>棚户区改造</t>
  </si>
  <si>
    <t>彰德桥棚户区改造项目</t>
  </si>
  <si>
    <t>2019年四川省棚户区改造专项债券（十一期）-2019年四川省政府专项债券（九十四期）</t>
  </si>
  <si>
    <t>3.25</t>
  </si>
  <si>
    <r>
      <rPr>
        <sz val="10"/>
        <rFont val="宋体"/>
        <charset val="0"/>
      </rPr>
      <t>2021</t>
    </r>
    <r>
      <rPr>
        <sz val="10"/>
        <rFont val="宋体"/>
        <charset val="134"/>
      </rPr>
      <t>年四川省棚户区改造专项债券（六期）</t>
    </r>
    <r>
      <rPr>
        <sz val="10"/>
        <rFont val="宋体"/>
        <charset val="0"/>
      </rPr>
      <t>-2021</t>
    </r>
    <r>
      <rPr>
        <sz val="10"/>
        <rFont val="宋体"/>
        <charset val="134"/>
      </rPr>
      <t>年四川省政府专项债券（三十五期）</t>
    </r>
  </si>
  <si>
    <t>2171180</t>
  </si>
  <si>
    <t>2022年四川省城乡基础设施建设专项债券（十三期）-2022年四川省政府专项债券（六十九期）</t>
  </si>
  <si>
    <t>2271774</t>
  </si>
  <si>
    <t>2020年四川省城乡基础设施建设专项债券（二十二期）-2020年四川省政府专项债券（八十一期）</t>
  </si>
  <si>
    <t>2020年四川省工业园区建设专项债券（三期）-2020年四川省政府专项债券（十一期）</t>
  </si>
  <si>
    <t>3.67</t>
  </si>
  <si>
    <t>15年</t>
  </si>
  <si>
    <t>市政和产业园区基础设施</t>
  </si>
  <si>
    <t>遂宁市船山区川浙共建藏区扶贫工业产业园区（工业孵化器-标准厂房项目）</t>
  </si>
  <si>
    <r>
      <rPr>
        <sz val="10"/>
        <rFont val="宋体"/>
        <charset val="0"/>
      </rPr>
      <t>2021</t>
    </r>
    <r>
      <rPr>
        <sz val="10"/>
        <rFont val="宋体"/>
        <charset val="134"/>
      </rPr>
      <t>年四川省城乡基础设施建设专项债券（四期）</t>
    </r>
    <r>
      <rPr>
        <sz val="10"/>
        <rFont val="宋体"/>
        <charset val="0"/>
      </rPr>
      <t>-2021</t>
    </r>
    <r>
      <rPr>
        <sz val="10"/>
        <rFont val="宋体"/>
        <charset val="134"/>
      </rPr>
      <t>年四川省政府专项债券（六期）</t>
    </r>
  </si>
  <si>
    <t>173715</t>
  </si>
  <si>
    <r>
      <rPr>
        <sz val="10"/>
        <rFont val="宋体"/>
        <charset val="0"/>
      </rPr>
      <t>2021</t>
    </r>
    <r>
      <rPr>
        <sz val="10"/>
        <rFont val="宋体"/>
        <charset val="134"/>
      </rPr>
      <t>年四川省城乡基础设施建设专项债券（九期）</t>
    </r>
    <r>
      <rPr>
        <sz val="10"/>
        <rFont val="宋体"/>
        <charset val="0"/>
      </rPr>
      <t>-2021</t>
    </r>
    <r>
      <rPr>
        <sz val="10"/>
        <rFont val="宋体"/>
        <charset val="134"/>
      </rPr>
      <t>年四川省政府专项债券（二十七期）</t>
    </r>
  </si>
  <si>
    <t>173870</t>
  </si>
  <si>
    <t>2022年四川省城乡基础设施建设专项债券（九期）-2022年四川省政府专项债券（二十五期）</t>
  </si>
  <si>
    <t>2205229</t>
  </si>
  <si>
    <t>2020年四川省乡村振兴专项债券（一期）-2020年四川省政府专项债券（十五期）</t>
  </si>
  <si>
    <t>3.31</t>
  </si>
  <si>
    <t>农业</t>
  </si>
  <si>
    <t>遂宁市永河现代农业园区建设项目</t>
  </si>
  <si>
    <r>
      <rPr>
        <sz val="10"/>
        <rFont val="宋体"/>
        <charset val="0"/>
      </rPr>
      <t>2021</t>
    </r>
    <r>
      <rPr>
        <sz val="10"/>
        <rFont val="宋体"/>
        <charset val="134"/>
      </rPr>
      <t>年四川省乡村振兴专项债券（七期）</t>
    </r>
    <r>
      <rPr>
        <sz val="10"/>
        <rFont val="宋体"/>
        <charset val="0"/>
      </rPr>
      <t>-2021</t>
    </r>
    <r>
      <rPr>
        <sz val="10"/>
        <rFont val="宋体"/>
        <charset val="134"/>
      </rPr>
      <t>年四川省政府专项债券（四十二期）</t>
    </r>
  </si>
  <si>
    <t>2171187</t>
  </si>
  <si>
    <t>2022年四川省城市更新和产业升级基础设施专项债券（二期）—2022年四川省政府专项债券（四十九期）</t>
  </si>
  <si>
    <t>2271128</t>
  </si>
  <si>
    <t>2020年四川省工业园区建设专项债券（七期）-2020年四川省政府专项债券（三十六期）</t>
  </si>
  <si>
    <t>遂宁市船山区川浙共建藏区扶贫工业产业园区（通港大道及配套停车场建设项目）</t>
  </si>
  <si>
    <t>2020年四川省城乡基础设施建设专项债券（十九期）-2020年四川省政府专项债券（六十六期）</t>
  </si>
  <si>
    <t>3.43</t>
  </si>
  <si>
    <t>2022年四川省城乡基础设施建设专项债券（二期）-2022年四川省政府专项债券（五期）</t>
  </si>
  <si>
    <t>2205154</t>
  </si>
  <si>
    <t>2022年四川省城市更新和产业升级基础设施专项债券（四期）—2022年四川省政府专项债券（五十一期）</t>
  </si>
  <si>
    <t>2271130</t>
  </si>
  <si>
    <t>2020年四川省城乡基础设施建设专项债券（十七期）-2020年四川省政府专项债券（六十四期）</t>
  </si>
  <si>
    <t>2.8</t>
  </si>
  <si>
    <t>遂宁市船山区圣莲岛停车场建设项目</t>
  </si>
  <si>
    <t>2020年四川省城乡基础设施建设专项债券（二十三期）-2020年四川省政府专项债券（八十二期）</t>
  </si>
  <si>
    <t>城乡冷链物流基础设施</t>
  </si>
  <si>
    <t>遂宁市船山区冷链物流中心基础设施建设项目</t>
  </si>
  <si>
    <t>2020年四川省棚户区改造专项债券（二期）-2020年四川省政府专项债券（八十七期）</t>
  </si>
  <si>
    <t>3.3</t>
  </si>
  <si>
    <t>遂宁市船山区圣平岛棚户区改造（二期）建设项目</t>
  </si>
  <si>
    <r>
      <rPr>
        <sz val="10"/>
        <rFont val="宋体"/>
        <charset val="0"/>
      </rPr>
      <t>2021</t>
    </r>
    <r>
      <rPr>
        <sz val="10"/>
        <rFont val="宋体"/>
        <charset val="134"/>
      </rPr>
      <t>年四川省棚户区改造专项债券（二期）</t>
    </r>
    <r>
      <rPr>
        <sz val="10"/>
        <rFont val="宋体"/>
        <charset val="0"/>
      </rPr>
      <t>-2021</t>
    </r>
    <r>
      <rPr>
        <sz val="10"/>
        <rFont val="宋体"/>
        <charset val="134"/>
      </rPr>
      <t>年四川省政府专项债券（十一期）</t>
    </r>
  </si>
  <si>
    <t>173720</t>
  </si>
  <si>
    <r>
      <rPr>
        <sz val="10"/>
        <rFont val="宋体"/>
        <charset val="0"/>
      </rPr>
      <t>2021</t>
    </r>
    <r>
      <rPr>
        <sz val="10"/>
        <rFont val="宋体"/>
        <charset val="134"/>
      </rPr>
      <t>年四川省棚户区改造专项债券（五期）</t>
    </r>
    <r>
      <rPr>
        <sz val="10"/>
        <rFont val="宋体"/>
        <charset val="0"/>
      </rPr>
      <t>-2021</t>
    </r>
    <r>
      <rPr>
        <sz val="10"/>
        <rFont val="宋体"/>
        <charset val="134"/>
      </rPr>
      <t>年四川省政府专项债券（三十三期）</t>
    </r>
  </si>
  <si>
    <t>173876</t>
  </si>
  <si>
    <t>遂宁市船山区桂花镇棚户区(城中村)改造项目</t>
  </si>
  <si>
    <t>遂宁市船山区第一人民医院</t>
  </si>
  <si>
    <r>
      <rPr>
        <sz val="10"/>
        <rFont val="宋体"/>
        <charset val="0"/>
      </rPr>
      <t>2021</t>
    </r>
    <r>
      <rPr>
        <sz val="10"/>
        <rFont val="宋体"/>
        <charset val="134"/>
      </rPr>
      <t>年四川省社会事业专项债券（六期）</t>
    </r>
    <r>
      <rPr>
        <sz val="10"/>
        <rFont val="宋体"/>
        <charset val="0"/>
      </rPr>
      <t>-2021</t>
    </r>
    <r>
      <rPr>
        <sz val="10"/>
        <rFont val="宋体"/>
        <charset val="134"/>
      </rPr>
      <t>年四川省政府专项债券（三十一期）</t>
    </r>
  </si>
  <si>
    <t>173874</t>
  </si>
  <si>
    <t>公立医院</t>
  </si>
  <si>
    <t>遂宁市船山区第一人民医院标准化建设项目</t>
  </si>
  <si>
    <t>遂宁市润生供水有限公司</t>
  </si>
  <si>
    <r>
      <rPr>
        <sz val="10"/>
        <rFont val="宋体"/>
        <charset val="0"/>
      </rPr>
      <t>2021</t>
    </r>
    <r>
      <rPr>
        <sz val="10"/>
        <rFont val="宋体"/>
        <charset val="134"/>
      </rPr>
      <t>年四川省城乡基础设施建设专项债券（五期）</t>
    </r>
    <r>
      <rPr>
        <sz val="10"/>
        <rFont val="宋体"/>
        <charset val="0"/>
      </rPr>
      <t>-2021</t>
    </r>
    <r>
      <rPr>
        <sz val="10"/>
        <rFont val="宋体"/>
        <charset val="134"/>
      </rPr>
      <t>年四川省政府专项债券（七期）</t>
    </r>
  </si>
  <si>
    <t>173716</t>
  </si>
  <si>
    <t>其他市政建设</t>
  </si>
  <si>
    <t>船山区城镇供水设施提升改造项目</t>
  </si>
  <si>
    <r>
      <rPr>
        <sz val="10"/>
        <rFont val="宋体"/>
        <charset val="0"/>
      </rPr>
      <t>2021</t>
    </r>
    <r>
      <rPr>
        <sz val="10"/>
        <rFont val="宋体"/>
        <charset val="134"/>
      </rPr>
      <t>年四川省城乡基础设施建设专项债券（十期）</t>
    </r>
    <r>
      <rPr>
        <sz val="10"/>
        <rFont val="宋体"/>
        <charset val="0"/>
      </rPr>
      <t>-2021</t>
    </r>
    <r>
      <rPr>
        <sz val="10"/>
        <rFont val="宋体"/>
        <charset val="134"/>
      </rPr>
      <t>年四川省政府专项债券（二十八期）</t>
    </r>
  </si>
  <si>
    <t>173871</t>
  </si>
  <si>
    <t>2022年四川省城乡基础设施建设专项债券（十七期）-2022年四川省政府专项债券（七十三期）</t>
  </si>
  <si>
    <t>遂宁市天泽发展投资有限责任公司</t>
  </si>
  <si>
    <t>2022年四川省城乡基础设施建设专项债券（十期）-2022年四川省政府专项债券（二十六期）</t>
  </si>
  <si>
    <t>产业园区基础设施</t>
  </si>
  <si>
    <t>遂宁高新技术产业船山园区科教产业园基础设施建设项目</t>
  </si>
  <si>
    <t>2022年四川省城市更新和产业升级基础设施专项债券（五期）—2022年四川省政府专项债券（五十二期）</t>
  </si>
  <si>
    <t>2271131</t>
  </si>
  <si>
    <t>遂宁市船山区第一幼儿园</t>
  </si>
  <si>
    <t>2022年四川省社会事业专项债券（五期）-2022年四川省政府专项债券（十八期）</t>
  </si>
  <si>
    <t>2205222</t>
  </si>
  <si>
    <t>学龄前教育</t>
  </si>
  <si>
    <t>遂宁市船山区2021年幼儿园校园校舍改造项目</t>
  </si>
  <si>
    <t>该项目涉及三所幼儿园，其中顺城街分园购置大型玩具及教学设备等投入资金约200万元，其余资金均用于园舍改造。</t>
  </si>
  <si>
    <t>2022年四川省城乡基础设施建设专项债券（一期）-2022年四川省政府专项债券（四期）</t>
  </si>
  <si>
    <t>城镇老旧小区改造</t>
  </si>
  <si>
    <t>遂宁市船山区老旧小区改造（二期）—介福西路片区配套基础设施建设项目</t>
  </si>
  <si>
    <t>遂宁市船山区老旧小区改造（二期）—锦华片区配套基础设施建设项目</t>
  </si>
  <si>
    <t>遂宁市船山区老旧小区改造（二期）—遂州中路东片区配套基础设施建设项目</t>
  </si>
  <si>
    <t>遂宁市船山区老旧小区改造（二期）—育才西路片区配套基础设施建设项目</t>
  </si>
  <si>
    <t>2022年四川省城市更新和产业升级基础设施专项债券（三期）—2022年四川省政府专项债券（五十期）</t>
  </si>
  <si>
    <t>2271129</t>
  </si>
  <si>
    <t>遂宁市船山区老旧小区改造（二期）—遂州中路东片区、介福西路片区、育才西路片区、锦华片区等房屋主体维护建设项目</t>
  </si>
  <si>
    <t>遂宁兴船实业有限公司</t>
  </si>
  <si>
    <t>2023年四川省城乡基础设施建设专项债券（四期）-2023年四川省政府专项债券（四期）</t>
  </si>
  <si>
    <t>2305068</t>
  </si>
  <si>
    <t>遂宁市船山区老旧小区改造（三期）——育才路北片区、天宫路西片区、文成社区、滨河社区、米市社区、南小区社区房屋主体维护建设项目</t>
  </si>
  <si>
    <t>2022年四川省城乡基础设施建设专项债券（八期）-2022年四川省政府专项债券（二十四期）</t>
  </si>
  <si>
    <t>2205228</t>
  </si>
  <si>
    <t>遂宁市船山区老旧小区改造(三期)—南小区社区配套基础设施建设项目</t>
  </si>
  <si>
    <t>2023年四川省城乡基础设施建设专项债券（十期）-2023年四川省政府专项债券（十期）</t>
  </si>
  <si>
    <t>101946</t>
  </si>
  <si>
    <t>3.02</t>
  </si>
  <si>
    <t>2271778</t>
  </si>
  <si>
    <t>遂宁市船山区循环经济产业园基础设施建设项目</t>
  </si>
  <si>
    <t>2205230</t>
  </si>
  <si>
    <t>2023年四川省城乡基础设施建设专项债券（三十期）-2023年四川省政府专项债券（三十一期）</t>
  </si>
  <si>
    <t>2305784</t>
  </si>
  <si>
    <t>3.11</t>
  </si>
  <si>
    <t>2024年四川省政府专项债券（二十三期）</t>
  </si>
  <si>
    <t>2022年四川省社会事业和交通基础设施专项债券（一期）—2022年四川省政府专项债券（四十五期）</t>
  </si>
  <si>
    <t>2271124</t>
  </si>
  <si>
    <t>遂宁市船山区中医院业务用房改造项目</t>
  </si>
  <si>
    <t>2020年四川省生态环保建设专项债券（一期）-2020年四川省政府专项债券（十七期）</t>
  </si>
  <si>
    <t>生态环保</t>
  </si>
  <si>
    <t>遂宁市船山区凯旋路道路（含南津北路老城区段）及管网改造项目</t>
  </si>
  <si>
    <t>遂宁市船山区老旧小区改造(三期)—米市社区配套基础设施建设项目</t>
  </si>
  <si>
    <t>遂宁市船山区老旧小区改造(三期)—滨河社区配套基础设施建设项目</t>
  </si>
  <si>
    <t>遂宁市船山区老旧小区改造(三期)—天宫路西片区配套基础设施建设项目</t>
  </si>
  <si>
    <t>遂宁市船山区老旧小区改造(三期)—文成社区配套基础设施建设项目</t>
  </si>
  <si>
    <t>遂宁市船山区老旧小区改造(三期)—育才路北片区配套基础设施建设项目</t>
  </si>
  <si>
    <t>遂宁市船山区临港产业园基础设施建设项目</t>
  </si>
  <si>
    <t>2023年四川省城乡基础设施建设专项债券（十二期）-2023年四川省政府专项债券（十二期）</t>
  </si>
  <si>
    <t>101948</t>
  </si>
  <si>
    <t>2023年四川省城乡基础设施建设专项债券（十七期）-2023年四川省政府专项债券（十七期）</t>
  </si>
  <si>
    <t>2305325</t>
  </si>
  <si>
    <t>2022年四川省乡村振兴和水利建设专项债券（一期）—2022年四川省政府专项债券（四十二期）</t>
  </si>
  <si>
    <t>2271121</t>
  </si>
  <si>
    <t>生态储备林建设</t>
  </si>
  <si>
    <t>遂宁市船山区圣平岛田园综合体项目（一期）</t>
  </si>
  <si>
    <t>2023年四川省城乡基础设施建设专项债券（三期）-2023年四川省政府专项债券（三期）</t>
  </si>
  <si>
    <t>2305067</t>
  </si>
  <si>
    <t>2.98%</t>
  </si>
  <si>
    <t>2023年四川省城乡基础设施建设专项债券（二十八期）-2023年四川省政府专项债券（二十九期）</t>
  </si>
  <si>
    <t>2305782</t>
  </si>
  <si>
    <t>2021年四川省城乡基础设施建设专项债券（七期）-2021年四川省政府专项债券（九期）</t>
  </si>
  <si>
    <t>173718</t>
  </si>
  <si>
    <t>3.86</t>
  </si>
  <si>
    <t>30年</t>
  </si>
  <si>
    <t>铁路沿线拆迁</t>
  </si>
  <si>
    <t>新建成都至达州至万州铁路（遂宁段）项目</t>
  </si>
  <si>
    <t>2021年四川省城乡基础设施建设专项债券（十二期）-2021年四川省政府专项债券（三十期）</t>
  </si>
  <si>
    <t>173873</t>
  </si>
  <si>
    <t>2022年四川省城乡基础设施建设专项债券（十九期）-2022年四川省政府专项债券（七十五期）</t>
  </si>
  <si>
    <t>2271780</t>
  </si>
  <si>
    <t>2023年四川省城乡基础设施建设专项债券（十九期）-2023年四川省政府专项债券（十九期）</t>
  </si>
  <si>
    <t>2305327</t>
  </si>
  <si>
    <t>3.33</t>
  </si>
  <si>
    <t>25年</t>
  </si>
  <si>
    <t>3.24</t>
  </si>
  <si>
    <t>船山区工业互联产业园建设项目</t>
  </si>
  <si>
    <t>3.17</t>
  </si>
  <si>
    <t>遂宁高新技术产业船山园区核心区基础设施提升工程</t>
  </si>
  <si>
    <t>2024年四川省政府专项债券(四期)</t>
  </si>
  <si>
    <t>遂宁市船山区PCB配套产业园基础设施建设项目</t>
  </si>
  <si>
    <t>遂宁市船山区第四人民医院</t>
  </si>
  <si>
    <t>2023年四川省城乡基础设施建设专项债券（三十五期）-2023年四川省政府专项债券（三十六期）</t>
  </si>
  <si>
    <t>2305935</t>
  </si>
  <si>
    <t>2.74</t>
  </si>
  <si>
    <t>乡镇卫生院</t>
  </si>
  <si>
    <t>遂宁市船山区第四人民医院改建项目</t>
  </si>
  <si>
    <t>2023年四川省城乡基础设施建设专项债券（三十七期）-2023年四川省政府专项债券（三十八期）</t>
  </si>
  <si>
    <t>2305937</t>
  </si>
  <si>
    <t>3</t>
  </si>
  <si>
    <t>其他地下管线</t>
  </si>
  <si>
    <t>遂宁市船山区供水主管改造项目</t>
  </si>
  <si>
    <t>遂宁市船山区老城区排水通道改造提升项目</t>
  </si>
  <si>
    <t>其他农村建设</t>
  </si>
  <si>
    <t>遂宁市船山区现代农业产业园建设项目（一期）</t>
  </si>
  <si>
    <t>云计算、数据中心、人工智能基础设施</t>
  </si>
  <si>
    <t>遂宁市船山区新型智慧城市基础设施建设项目</t>
  </si>
  <si>
    <t>遂宁市船山区中医院综合业务用房建设项目</t>
  </si>
  <si>
    <t>2.98</t>
  </si>
  <si>
    <t>2024年四川省政府专项债券（八期）</t>
  </si>
  <si>
    <t>遂宁市船山区装备制造产业园区基础设施建设项目</t>
  </si>
  <si>
    <t>农村道路</t>
  </si>
  <si>
    <t>遂宁市农村公路路网建设项目（一期）</t>
  </si>
  <si>
    <t>2023年四川省城乡基础设施建设专项债券（二十三期）-2023年四川省政府专项债券（二十三期）</t>
  </si>
  <si>
    <t>198231</t>
  </si>
  <si>
    <t>3.06</t>
  </si>
  <si>
    <t>城乡冷链等物流基础设施</t>
  </si>
  <si>
    <t>遂宁市主城区农贸市场治理提升项目</t>
  </si>
  <si>
    <t>遂宁市船山区老旧小区改造(五期)—涪江花园片区配套基础设施建设项目</t>
  </si>
  <si>
    <t>遂宁市第三人民医院</t>
  </si>
  <si>
    <t>2024年四川省政府专项债券（二十四期）</t>
  </si>
  <si>
    <t>遂宁市第三人民医院病房改造提升项目</t>
  </si>
  <si>
    <t>2024年四川省政府专项债券（二十五期）</t>
  </si>
  <si>
    <t>铁路干线</t>
  </si>
  <si>
    <t>绵阳至遂宁至内江铁路绵阳至遂宁段</t>
  </si>
  <si>
    <t>2024年四川省政府专项债券（十七期）</t>
  </si>
  <si>
    <t>遂宁市船山区老旧小区改造（四期）——渠河路东片区、裕丰片区、遂州南路片区、玉泉街社区、油房街社区房屋主体维护建设项目</t>
  </si>
  <si>
    <t>遂宁市船山区老旧小区改造（四期）——玉泉街社区配套基础设施建设项目</t>
  </si>
  <si>
    <t>遂宁市船山区老旧小区改造（四期）——遂州南路片区配套基础设施建设项目</t>
  </si>
  <si>
    <t>遂宁市船山区优势农产品产业发展融合示范园建设项目</t>
  </si>
  <si>
    <t>遂宁市船山区老旧小区改造（四期）--油房街社区配套基础设施建设项目</t>
  </si>
  <si>
    <t>遂宁市船山区老旧小区改造（四期）——裕丰片区配套基础设施建设项目</t>
  </si>
  <si>
    <t>遂宁市船山区老旧小区改造(五期)—和平西路片区配套基础设施建设项目</t>
  </si>
  <si>
    <t>遂宁市老旧小区改造（四期）--渠河路东片区配套基础设施建设项目</t>
  </si>
  <si>
    <t>遂宁市船山区老旧小区改造(五期)—滨江北路西片区配套基础设施建设项目</t>
  </si>
  <si>
    <t>遂宁市船山区圣莲岛社区棚户区改造项目（二期）</t>
  </si>
  <si>
    <t>表3</t>
  </si>
  <si>
    <t>截至2024年末新增地方政府一般债券资金收支情况表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</si>
  <si>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</si>
  <si>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</si>
  <si>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</si>
  <si>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</si>
  <si>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</si>
  <si>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</si>
  <si>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</si>
  <si>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205教育支出</t>
  </si>
  <si>
    <t>206</t>
  </si>
  <si>
    <t>2023年四川省政府一般债券（一、二期）
遂宁市船山区新盐关街小学（含幼儿园）建设项目</t>
  </si>
  <si>
    <t>201</t>
  </si>
  <si>
    <t>2023年四川省政府一般债券（一、三期）
遂宁市龙凤实验学校初中部建设项目</t>
  </si>
  <si>
    <t>204</t>
  </si>
  <si>
    <t>2023年四川省政府一般债券（一期）
遂宁市船山区油房街小学校建设项目</t>
  </si>
  <si>
    <t>205</t>
  </si>
  <si>
    <t>2024年四川省政府一般债券（一期）
遂宁六中学生公寓及配套附属工程</t>
  </si>
  <si>
    <t>207</t>
  </si>
  <si>
    <t>2024年四川省政府一般债券（二期）
遂宁市船山区新盐关街小学（含幼儿园）建设项目</t>
  </si>
  <si>
    <t>208</t>
  </si>
  <si>
    <t>210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</si>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</sst>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#,##0_ "/>
    <numFmt numFmtId="179" formatCode="yyyy&quot;年&quot;m&quot;月&quot;d&quot;日&quot;;@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"/>
    </font>
    <font>
      <b/>
      <sz val="12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1"/>
      <name val="宋体"/>
      <charset val="1"/>
      <scheme val="minor"/>
    </font>
    <font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"/>
    </font>
    <font>
      <sz val="10"/>
      <name val="宋体"/>
      <charset val="1"/>
    </font>
    <font>
      <sz val="11"/>
      <name val="SimSun"/>
      <charset val="134"/>
    </font>
    <font>
      <sz val="11"/>
      <color indexed="8"/>
      <name val="宋体"/>
      <charset val="134"/>
    </font>
    <font>
      <sz val="11"/>
      <name val="Arial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2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30" applyNumberFormat="0" applyAlignment="0" applyProtection="0">
      <alignment vertical="center"/>
    </xf>
    <xf numFmtId="0" fontId="32" fillId="4" borderId="31" applyNumberFormat="0" applyAlignment="0" applyProtection="0">
      <alignment vertical="center"/>
    </xf>
    <xf numFmtId="0" fontId="33" fillId="4" borderId="30" applyNumberFormat="0" applyAlignment="0" applyProtection="0">
      <alignment vertical="center"/>
    </xf>
    <xf numFmtId="0" fontId="34" fillId="5" borderId="32" applyNumberFormat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7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31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31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31" fontId="14" fillId="0" borderId="1" xfId="0" applyNumberFormat="1" applyFont="1" applyFill="1" applyBorder="1" applyAlignment="1">
      <alignment horizontal="center" vertical="center" wrapText="1"/>
    </xf>
    <xf numFmtId="31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9" fontId="14" fillId="0" borderId="2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179" fontId="15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31" fontId="15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12" fillId="0" borderId="1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4" fillId="0" borderId="14" xfId="0" applyFont="1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15" fillId="0" borderId="15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179" fontId="12" fillId="0" borderId="1" xfId="0" applyNumberFormat="1" applyFont="1" applyFill="1" applyBorder="1" applyAlignment="1" applyProtection="1">
      <alignment horizontal="center" vertical="center" wrapText="1"/>
    </xf>
    <xf numFmtId="1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31" fontId="15" fillId="0" borderId="2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31" fontId="13" fillId="0" borderId="5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15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 wrapText="1"/>
    </xf>
    <xf numFmtId="31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31" fontId="6" fillId="0" borderId="1" xfId="0" applyNumberFormat="1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31" fontId="18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1" fontId="0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31" fontId="18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31" fontId="0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31" fontId="0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0" fontId="18" fillId="0" borderId="11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0" fillId="0" borderId="3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5919;&#24220;&#20538;&#21048;&#20313;&#39069;&#26126;&#32454;&#34920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C4" t="str">
            <v>债券名称</v>
          </cell>
          <cell r="D4" t="str">
            <v>债券编码</v>
          </cell>
        </row>
        <row r="6">
          <cell r="C6" t="str">
            <v>2020年四川省城乡基础设施建设专项债券（十九期）-2020年四川省政府专项债券（六十六期）</v>
          </cell>
          <cell r="D6" t="str">
            <v>160732</v>
          </cell>
        </row>
        <row r="7">
          <cell r="C7" t="str">
            <v>2020年四川省工业园区建设专项债券（三期）-2020年四川省政府专项债券（十一期）</v>
          </cell>
          <cell r="D7" t="str">
            <v>160552</v>
          </cell>
        </row>
        <row r="8">
          <cell r="C8" t="str">
            <v>2020年四川省工业园区建设专项债券（七期）-2020年四川省政府专项债券（三十六期）</v>
          </cell>
          <cell r="D8" t="str">
            <v>160628</v>
          </cell>
        </row>
        <row r="9">
          <cell r="C9" t="str">
            <v>2020年四川省城乡基础设施建设专项债券（二十三期）-2020年四川省政府专项债券（八十二期）</v>
          </cell>
          <cell r="D9" t="str">
            <v>2005878</v>
          </cell>
        </row>
        <row r="10">
          <cell r="C10" t="str">
            <v>2019年四川省政府一般债券（七期）</v>
          </cell>
          <cell r="D10" t="str">
            <v>157685</v>
          </cell>
        </row>
        <row r="11">
          <cell r="C11" t="str">
            <v>2020年四川省政府一般债券（五期）</v>
          </cell>
          <cell r="D11" t="str">
            <v>160833</v>
          </cell>
        </row>
        <row r="12">
          <cell r="C12" t="str">
            <v>2020年四川省政府再融资一般债券（四期）</v>
          </cell>
          <cell r="D12" t="str">
            <v>2005379</v>
          </cell>
        </row>
        <row r="13">
          <cell r="C13" t="str">
            <v>2019年四川省政府专项债券（五十四期）</v>
          </cell>
          <cell r="D13" t="str">
            <v>157686</v>
          </cell>
        </row>
        <row r="14">
          <cell r="C14" t="str">
            <v>2020年四川省政府再融资一般债券（七期）</v>
          </cell>
          <cell r="D14" t="str">
            <v>104839</v>
          </cell>
        </row>
        <row r="15">
          <cell r="C15" t="str">
            <v>2019年四川省政府一般债券（九期）</v>
          </cell>
          <cell r="D15" t="str">
            <v>104627</v>
          </cell>
        </row>
        <row r="16">
          <cell r="C16" t="str">
            <v>2020年四川省政府再融资一般债券（二期）</v>
          </cell>
          <cell r="D16" t="str">
            <v>2005264</v>
          </cell>
        </row>
        <row r="17">
          <cell r="C17" t="str">
            <v>2020年四川省政府再融资专项债券（一期）</v>
          </cell>
          <cell r="D17" t="str">
            <v>2005265</v>
          </cell>
        </row>
        <row r="18">
          <cell r="C18" t="str">
            <v>2019年四川省政府专项债券（八十七期）</v>
          </cell>
          <cell r="D18" t="str">
            <v>157908</v>
          </cell>
        </row>
        <row r="19">
          <cell r="C19" t="str">
            <v>2019年四川省政府一般债券（十一期）</v>
          </cell>
          <cell r="D19" t="str">
            <v>157907</v>
          </cell>
        </row>
        <row r="20">
          <cell r="C20" t="str">
            <v>2016年四川省政府一般债券（一期）</v>
          </cell>
          <cell r="D20" t="str">
            <v>1605085</v>
          </cell>
        </row>
        <row r="21">
          <cell r="C21" t="str">
            <v>2015年四川省政府一般债券（一期）</v>
          </cell>
          <cell r="D21" t="str">
            <v>1568001</v>
          </cell>
        </row>
        <row r="22">
          <cell r="C22" t="str">
            <v>2017年四川省政府一般债券（一期）</v>
          </cell>
          <cell r="D22" t="str">
            <v>1705050</v>
          </cell>
        </row>
        <row r="23">
          <cell r="C23" t="str">
            <v>2015年四川省政府一般债券(五期)</v>
          </cell>
          <cell r="D23" t="str">
            <v>1568005</v>
          </cell>
        </row>
        <row r="24">
          <cell r="C24" t="str">
            <v>2015年四川省政府专项债券（一期）</v>
          </cell>
          <cell r="D24" t="str">
            <v>1568016</v>
          </cell>
        </row>
        <row r="25">
          <cell r="C25" t="str">
            <v>2018年四川省政府一般债券（八期）</v>
          </cell>
          <cell r="D25" t="str">
            <v>147664</v>
          </cell>
        </row>
        <row r="26">
          <cell r="C26" t="str">
            <v>2017年四川省政府一般债券（九期）</v>
          </cell>
          <cell r="D26" t="str">
            <v>140921</v>
          </cell>
        </row>
        <row r="27">
          <cell r="C27" t="str">
            <v>2017年四川省政府定向承销置换一般债券（五期）</v>
          </cell>
          <cell r="D27" t="str">
            <v>1706211</v>
          </cell>
        </row>
        <row r="28">
          <cell r="C28" t="str">
            <v>2015年四川省政府专项债券（一期）</v>
          </cell>
          <cell r="D28" t="str">
            <v>1568016</v>
          </cell>
        </row>
        <row r="29">
          <cell r="C29" t="str">
            <v>2018年四川省政府一般债券（五期）</v>
          </cell>
          <cell r="D29" t="str">
            <v>147745</v>
          </cell>
        </row>
        <row r="30">
          <cell r="C30" t="str">
            <v>2017年四川省政府定向承销置换一般债券（一期）</v>
          </cell>
          <cell r="D30" t="str">
            <v>1706027</v>
          </cell>
        </row>
        <row r="31">
          <cell r="C31" t="str">
            <v>2016年四川省政府一般债券（五期）</v>
          </cell>
          <cell r="D31" t="str">
            <v>1605189</v>
          </cell>
        </row>
        <row r="32">
          <cell r="C32" t="str">
            <v>2016年四川省政府定向承销发行的置换专项债券（一期）</v>
          </cell>
          <cell r="D32" t="str">
            <v>1606012</v>
          </cell>
        </row>
        <row r="33">
          <cell r="C33" t="str">
            <v>2016年四川省政府专项债券（一期）</v>
          </cell>
          <cell r="D33" t="str">
            <v>1605193</v>
          </cell>
        </row>
        <row r="34">
          <cell r="C34" t="str">
            <v>2017年四川省政府专项债券（一期）</v>
          </cell>
          <cell r="D34" t="str">
            <v>1705054</v>
          </cell>
        </row>
        <row r="35">
          <cell r="C35" t="str">
            <v>2017年四川省政府一般债券（五期）</v>
          </cell>
          <cell r="D35" t="str">
            <v>1705135</v>
          </cell>
        </row>
        <row r="36">
          <cell r="C36" t="str">
            <v>2017年四川省政府一般债券（十七期）</v>
          </cell>
          <cell r="D36" t="str">
            <v>1705284</v>
          </cell>
        </row>
        <row r="37">
          <cell r="C37" t="str">
            <v>2015年四川省政府一般债券（九期）</v>
          </cell>
          <cell r="D37" t="str">
            <v>1568012</v>
          </cell>
        </row>
        <row r="38">
          <cell r="C38" t="str">
            <v>2015年四川省政府一般债券（九期）</v>
          </cell>
          <cell r="D38" t="str">
            <v>1568012</v>
          </cell>
        </row>
        <row r="39">
          <cell r="C39" t="str">
            <v>2017年四川省政府定向承销置换专项债券（五期）</v>
          </cell>
          <cell r="D39" t="str">
            <v>1706215</v>
          </cell>
        </row>
        <row r="40">
          <cell r="C40" t="str">
            <v>2016年四川省政府一般债券（十三期）</v>
          </cell>
          <cell r="D40" t="str">
            <v>1605448</v>
          </cell>
        </row>
        <row r="41">
          <cell r="C41" t="str">
            <v>2017年四川省政府专项债券（九期）</v>
          </cell>
          <cell r="D41" t="str">
            <v>1705268</v>
          </cell>
        </row>
        <row r="42">
          <cell r="C42" t="str">
            <v>2017年四川省政府专项债券（十三期）</v>
          </cell>
          <cell r="D42" t="str">
            <v>1705470</v>
          </cell>
        </row>
        <row r="43">
          <cell r="C43" t="str">
            <v>2016年四川省政府一般债券（九期）</v>
          </cell>
          <cell r="D43" t="str">
            <v>1605338</v>
          </cell>
        </row>
        <row r="44">
          <cell r="C44" t="str">
            <v>2016年四川省政府定向承销发行的置换一般债券（一期）</v>
          </cell>
          <cell r="D44" t="str">
            <v>1606008</v>
          </cell>
        </row>
        <row r="45">
          <cell r="C45" t="str">
            <v>2016年四川省政府专项债券（九期）</v>
          </cell>
          <cell r="D45" t="str">
            <v>1605452</v>
          </cell>
        </row>
        <row r="46">
          <cell r="C46" t="str">
            <v>2017年四川省政府定向承销置换专项债券（一期）</v>
          </cell>
          <cell r="D46" t="str">
            <v>1706031</v>
          </cell>
        </row>
        <row r="47">
          <cell r="C47" t="str">
            <v>2015年四川省政府一般债券（一期）</v>
          </cell>
          <cell r="D47" t="str">
            <v>1568001</v>
          </cell>
        </row>
        <row r="48">
          <cell r="C48" t="str">
            <v>2015年四川省政府置换专项债券（二期）</v>
          </cell>
          <cell r="D48" t="str">
            <v>1568017</v>
          </cell>
        </row>
        <row r="49">
          <cell r="C49" t="str">
            <v>2020年四川省政府再融资一般债券（五期）</v>
          </cell>
          <cell r="D49" t="str">
            <v>2005626</v>
          </cell>
        </row>
        <row r="50">
          <cell r="C50" t="str">
            <v>2017年四川省政府专项债券（十四期）</v>
          </cell>
          <cell r="D50" t="str">
            <v>1705471</v>
          </cell>
        </row>
        <row r="51">
          <cell r="C51" t="str">
            <v>2019年四川省土地储备专项债券（四期）-2019年四川省政府专项债券（二十期）</v>
          </cell>
          <cell r="D51" t="str">
            <v>104528</v>
          </cell>
        </row>
        <row r="52">
          <cell r="C52" t="str">
            <v>2017年四川省政府定向承销置换一般债券（六期）</v>
          </cell>
          <cell r="D52" t="str">
            <v>1706212</v>
          </cell>
        </row>
        <row r="53">
          <cell r="C53" t="str">
            <v>2017年四川省政府定向承销置换专项债券（二期）</v>
          </cell>
          <cell r="D53" t="str">
            <v>1706032</v>
          </cell>
        </row>
        <row r="54">
          <cell r="C54" t="str">
            <v>2017年四川省政府定向承销置换一般债券（二期）</v>
          </cell>
          <cell r="D54" t="str">
            <v>1706028</v>
          </cell>
        </row>
        <row r="55">
          <cell r="C55" t="str">
            <v>2015年四川省政府新增一般债券（十期）</v>
          </cell>
          <cell r="D55" t="str">
            <v>1568013</v>
          </cell>
        </row>
        <row r="56">
          <cell r="C56" t="str">
            <v>2015年四川省政府定向承销发行的置换专项债券（一期）</v>
          </cell>
          <cell r="D56" t="str">
            <v>1568009</v>
          </cell>
        </row>
        <row r="57">
          <cell r="C57" t="str">
            <v>2017年四川省政府专项债券（二期）</v>
          </cell>
          <cell r="D57" t="str">
            <v>1705055</v>
          </cell>
        </row>
        <row r="58">
          <cell r="C58" t="str">
            <v>2015年四川省政府一般债券（二期）</v>
          </cell>
          <cell r="D58" t="str">
            <v>1568002</v>
          </cell>
        </row>
        <row r="59">
          <cell r="C59" t="str">
            <v>2017年四川省政府一般债券（二期）</v>
          </cell>
          <cell r="D59" t="str">
            <v>1705051</v>
          </cell>
        </row>
        <row r="60">
          <cell r="C60" t="str">
            <v>2017年四川省政府一般债券（十期）</v>
          </cell>
          <cell r="D60" t="str">
            <v>140922</v>
          </cell>
        </row>
        <row r="61">
          <cell r="C61" t="str">
            <v>2016年四川省政府专项债券（二期）</v>
          </cell>
          <cell r="D61" t="str">
            <v>1605194</v>
          </cell>
        </row>
        <row r="62">
          <cell r="C62" t="str">
            <v>2016年四川省政府定向承销发行的置换专项债券（二期）</v>
          </cell>
          <cell r="D62" t="str">
            <v>1606013</v>
          </cell>
        </row>
        <row r="63">
          <cell r="C63" t="str">
            <v>2017年四川省政府专项债券（十期）</v>
          </cell>
          <cell r="D63" t="str">
            <v>1705269</v>
          </cell>
        </row>
        <row r="64">
          <cell r="C64" t="str">
            <v>2016年四川省政府一般债券（六期）</v>
          </cell>
          <cell r="D64" t="str">
            <v>1605190</v>
          </cell>
        </row>
        <row r="65">
          <cell r="C65" t="str">
            <v>2019年四川省棚户区改造专项债券（十一期）-2019年四川省政府专项债券（九十四期）</v>
          </cell>
          <cell r="D65" t="str">
            <v>157915</v>
          </cell>
        </row>
        <row r="66">
          <cell r="C66" t="str">
            <v>2019年四川省政府一般债券（八期）</v>
          </cell>
          <cell r="D66" t="str">
            <v>104626</v>
          </cell>
        </row>
        <row r="67">
          <cell r="C67" t="str">
            <v>2017年四川省政府一般债券（六期）</v>
          </cell>
          <cell r="D67" t="str">
            <v>1705136</v>
          </cell>
        </row>
        <row r="68">
          <cell r="C68" t="str">
            <v>2016年四川省政府一般债券（十四期）</v>
          </cell>
          <cell r="D68" t="str">
            <v>1605449</v>
          </cell>
        </row>
        <row r="69">
          <cell r="C69" t="str">
            <v>2018年四川省土地储备专项债券（三期）-2018年四川省政府专项债券（十期）</v>
          </cell>
          <cell r="D69" t="str">
            <v>1805269</v>
          </cell>
        </row>
        <row r="70">
          <cell r="C70" t="str">
            <v>2018年四川省政府专项债券（一期）</v>
          </cell>
          <cell r="D70" t="str">
            <v>147852</v>
          </cell>
        </row>
        <row r="71">
          <cell r="C71" t="str">
            <v>2015年四川省政府置换一般债券（十期）</v>
          </cell>
          <cell r="D71" t="str">
            <v>1568013</v>
          </cell>
        </row>
        <row r="72">
          <cell r="C72" t="str">
            <v>2016年四川省政府一般债券（二期）</v>
          </cell>
          <cell r="D72" t="str">
            <v>1605086</v>
          </cell>
        </row>
        <row r="73">
          <cell r="C73" t="str">
            <v>2018年四川省政府一般债券（三期）</v>
          </cell>
          <cell r="D73" t="str">
            <v>1805087</v>
          </cell>
        </row>
        <row r="74">
          <cell r="C74" t="str">
            <v>2020年四川省政府再融资一般债券（八期）</v>
          </cell>
          <cell r="D74" t="str">
            <v>2005701</v>
          </cell>
        </row>
        <row r="75">
          <cell r="C75" t="str">
            <v>2015年四川省政府一般债券（二期）</v>
          </cell>
          <cell r="D75" t="str">
            <v>1568002</v>
          </cell>
        </row>
        <row r="76">
          <cell r="C76" t="str">
            <v>2019年四川省棚户区改造专项债券（七期）-2019年四川省政府专项债券（六十一期）</v>
          </cell>
          <cell r="D76" t="str">
            <v>157693</v>
          </cell>
        </row>
        <row r="77">
          <cell r="C77" t="str">
            <v>2016年四川省政府定向承销发行的置换一般债券（二期）</v>
          </cell>
          <cell r="D77" t="str">
            <v>1606009</v>
          </cell>
        </row>
        <row r="78">
          <cell r="C78" t="str">
            <v>2018年四川省政府一般债券（六期）</v>
          </cell>
          <cell r="D78" t="str">
            <v>147746</v>
          </cell>
        </row>
        <row r="79">
          <cell r="C79" t="str">
            <v>2017年四川省政府一般债券（十八期）</v>
          </cell>
          <cell r="D79" t="str">
            <v>1705285</v>
          </cell>
        </row>
        <row r="80">
          <cell r="C80" t="str">
            <v>2015年四川省政府一般债券（六期）</v>
          </cell>
          <cell r="D80" t="str">
            <v>1568006</v>
          </cell>
        </row>
        <row r="81">
          <cell r="C81" t="str">
            <v>2016年四川省政府一般债券（十期）</v>
          </cell>
          <cell r="D81" t="str">
            <v>1605339</v>
          </cell>
        </row>
        <row r="82">
          <cell r="C82" t="str">
            <v>2015年四川省政府新增专项债券（二期）</v>
          </cell>
          <cell r="D82" t="str">
            <v>1568017</v>
          </cell>
        </row>
        <row r="83">
          <cell r="C83" t="str">
            <v>2018年四川省政府一般债券（七期）</v>
          </cell>
          <cell r="D83" t="str">
            <v>1805163</v>
          </cell>
        </row>
        <row r="84">
          <cell r="C84" t="str">
            <v>2017年四川省政府定向承销置换专项债券（六期）</v>
          </cell>
          <cell r="D84" t="str">
            <v>1706216</v>
          </cell>
        </row>
        <row r="85">
          <cell r="C85" t="str">
            <v>2016年四川省政府专项债券（十期）</v>
          </cell>
          <cell r="D85" t="str">
            <v>1605453</v>
          </cell>
        </row>
        <row r="86">
          <cell r="C86" t="str">
            <v>2017年四川省政府一般债券（七期）</v>
          </cell>
          <cell r="D86" t="str">
            <v>1705137</v>
          </cell>
        </row>
        <row r="87">
          <cell r="C87" t="str">
            <v>2020年四川省政府再融资一般债券（九期）</v>
          </cell>
          <cell r="D87" t="str">
            <v>160834</v>
          </cell>
        </row>
        <row r="88">
          <cell r="C88" t="str">
            <v>2020年四川省政府一般债券（四期）</v>
          </cell>
          <cell r="D88" t="str">
            <v>160832</v>
          </cell>
        </row>
        <row r="89">
          <cell r="C89" t="str">
            <v>2017年四川省政府一般债券（十一期）</v>
          </cell>
          <cell r="D89" t="str">
            <v>140923</v>
          </cell>
        </row>
        <row r="90">
          <cell r="C90" t="str">
            <v>2016年四川省政府定向承销发行的置换专项债券（三期）</v>
          </cell>
          <cell r="D90" t="str">
            <v>1606014</v>
          </cell>
        </row>
        <row r="91">
          <cell r="C91" t="str">
            <v>2016年四川省政府一般债券（十一期）</v>
          </cell>
          <cell r="D91" t="str">
            <v>1605340</v>
          </cell>
        </row>
        <row r="92">
          <cell r="C92" t="str">
            <v>2018年四川省政府一般债券（四期）</v>
          </cell>
          <cell r="D92" t="str">
            <v>1805088</v>
          </cell>
        </row>
        <row r="93">
          <cell r="C93" t="str">
            <v>2020年四川省政府再融资一般债券（六期）</v>
          </cell>
          <cell r="D93" t="str">
            <v>2005627</v>
          </cell>
        </row>
        <row r="94">
          <cell r="C94" t="str">
            <v>2015年四川省政府一般债券（十一期）</v>
          </cell>
          <cell r="D94" t="str">
            <v>1568014</v>
          </cell>
        </row>
        <row r="95">
          <cell r="C95" t="str">
            <v>2017年四川省政府专项债券（十五期）</v>
          </cell>
          <cell r="D95" t="str">
            <v>1705472</v>
          </cell>
        </row>
        <row r="96">
          <cell r="C96" t="str">
            <v>2017年四川省政府专项债券（三期）</v>
          </cell>
          <cell r="D96" t="str">
            <v>1705056</v>
          </cell>
        </row>
        <row r="97">
          <cell r="C97" t="str">
            <v>2017年四川省政府定向承销置换专项债券（七期）</v>
          </cell>
          <cell r="D97" t="str">
            <v>1706217</v>
          </cell>
        </row>
        <row r="98">
          <cell r="C98" t="str">
            <v>2015年四川省政府定向承销发行的置换专项债券（二期）</v>
          </cell>
          <cell r="D98" t="str">
            <v>1568010</v>
          </cell>
        </row>
        <row r="99">
          <cell r="C99" t="str">
            <v>2015年四川省政府一般债券（三期）</v>
          </cell>
          <cell r="D99" t="str">
            <v>1568003</v>
          </cell>
        </row>
        <row r="100">
          <cell r="C100" t="str">
            <v>2018年四川省政府专项债券（二十一期）</v>
          </cell>
          <cell r="D100" t="str">
            <v>147596</v>
          </cell>
        </row>
        <row r="101">
          <cell r="C101" t="str">
            <v>2017年四川省政府专项债券（十一期）</v>
          </cell>
          <cell r="D101" t="str">
            <v>1705270</v>
          </cell>
        </row>
        <row r="102">
          <cell r="C102" t="str">
            <v>2020年四川省生态环保建设专项债券（一期）-2020年四川省政府专项债券（十七期）</v>
          </cell>
          <cell r="D102" t="str">
            <v>160558</v>
          </cell>
        </row>
        <row r="103">
          <cell r="C103" t="str">
            <v>2016年四川省政府一般债券（十五期）</v>
          </cell>
          <cell r="D103" t="str">
            <v>1605450</v>
          </cell>
        </row>
        <row r="104">
          <cell r="C104" t="str">
            <v>2017年四川省政府定向承销置换专项债券（三期）</v>
          </cell>
          <cell r="D104" t="str">
            <v>1706033</v>
          </cell>
        </row>
        <row r="105">
          <cell r="C105" t="str">
            <v>2016年四川省政府一般债券（三期）</v>
          </cell>
          <cell r="D105" t="str">
            <v>1605087</v>
          </cell>
        </row>
        <row r="106">
          <cell r="C106" t="str">
            <v>2019年四川省政府一般债券（六期）</v>
          </cell>
          <cell r="D106" t="str">
            <v>1905130</v>
          </cell>
        </row>
        <row r="107">
          <cell r="C107" t="str">
            <v>2020年四川省政府再融资一般债券（三期）</v>
          </cell>
          <cell r="D107" t="str">
            <v>2005294</v>
          </cell>
        </row>
        <row r="108">
          <cell r="C108" t="str">
            <v>2015年四川省政府专项债券（三期）</v>
          </cell>
          <cell r="D108" t="str">
            <v>1568018</v>
          </cell>
        </row>
        <row r="109">
          <cell r="C109" t="str">
            <v>2017年四川省政府一般债券（十九期）</v>
          </cell>
          <cell r="D109" t="str">
            <v>1705286</v>
          </cell>
        </row>
        <row r="110">
          <cell r="C110" t="str">
            <v>2018年四川省政府专项债券（二期）</v>
          </cell>
          <cell r="D110" t="str">
            <v>147666</v>
          </cell>
        </row>
        <row r="111">
          <cell r="C111" t="str">
            <v>2018年四川省政府一般债券（九期）</v>
          </cell>
          <cell r="D111" t="str">
            <v>147665</v>
          </cell>
        </row>
        <row r="112">
          <cell r="C112" t="str">
            <v>2018年四川省政府一般债券（十期）</v>
          </cell>
          <cell r="D112" t="str">
            <v>147578</v>
          </cell>
        </row>
        <row r="113">
          <cell r="C113" t="str">
            <v>2020年四川省棚户区改造专项债券（二期）-2020年四川省政府专项债券（八十七期）</v>
          </cell>
          <cell r="D113" t="str">
            <v>2005883</v>
          </cell>
        </row>
        <row r="114">
          <cell r="C114" t="str">
            <v>2016年四川省政府一般债券（七期）</v>
          </cell>
          <cell r="D114" t="str">
            <v>1605191</v>
          </cell>
        </row>
        <row r="115">
          <cell r="C115" t="str">
            <v>2020年四川省政府再融资专项债券（四期）</v>
          </cell>
          <cell r="D115" t="str">
            <v>160835</v>
          </cell>
        </row>
        <row r="116">
          <cell r="C116" t="str">
            <v>2015年四川省政府一般债券（三期）</v>
          </cell>
          <cell r="D116" t="str">
            <v>1568003</v>
          </cell>
        </row>
        <row r="117">
          <cell r="C117" t="str">
            <v>2015年四川省政府一般债券（七期）</v>
          </cell>
          <cell r="D117" t="str">
            <v>1568007</v>
          </cell>
        </row>
        <row r="118">
          <cell r="C118" t="str">
            <v>2015年四川省政府专项债券（三期）</v>
          </cell>
          <cell r="D118" t="str">
            <v>1568018</v>
          </cell>
        </row>
        <row r="119">
          <cell r="C119" t="str">
            <v>2019年四川省棚户区改造专项债券（八期）-2019年四川省政府专项债券（六十二期）</v>
          </cell>
          <cell r="D119" t="str">
            <v>157694</v>
          </cell>
        </row>
        <row r="120">
          <cell r="C120" t="str">
            <v>2020年四川省城乡基础设施建设专项债券（十七期）-2020年四川省政府专项债券（六十四期）</v>
          </cell>
          <cell r="D120" t="str">
            <v>160730</v>
          </cell>
        </row>
        <row r="121">
          <cell r="C121" t="str">
            <v>2019年四川省棚户区改造专项债券（十期）-2019年四川省政府专项债券（七十八期）</v>
          </cell>
          <cell r="D121" t="str">
            <v>104629</v>
          </cell>
        </row>
        <row r="122">
          <cell r="C122" t="str">
            <v>2018年四川省政府一般债券（十一期）</v>
          </cell>
          <cell r="D122" t="str">
            <v>147595</v>
          </cell>
        </row>
        <row r="123">
          <cell r="C123" t="str">
            <v>2016年四川省政府定向承销发行的置换一般债券（三期）</v>
          </cell>
          <cell r="D123" t="str">
            <v>1606010</v>
          </cell>
        </row>
        <row r="124">
          <cell r="C124" t="str">
            <v>2017年四川省政府定向承销置换一般债券（七期）</v>
          </cell>
          <cell r="D124" t="str">
            <v>1706213</v>
          </cell>
        </row>
        <row r="125">
          <cell r="C125" t="str">
            <v>2016年四川省政府专项债券（十一期）</v>
          </cell>
          <cell r="D125" t="str">
            <v>1605454</v>
          </cell>
        </row>
        <row r="126">
          <cell r="C126" t="str">
            <v>2017年四川省政府定向承销置换一般债券（三期）</v>
          </cell>
          <cell r="D126" t="str">
            <v>1706029</v>
          </cell>
        </row>
        <row r="127">
          <cell r="C127" t="str">
            <v>2016年四川省政府专项债券（三期）</v>
          </cell>
          <cell r="D127" t="str">
            <v>1605195</v>
          </cell>
        </row>
        <row r="128">
          <cell r="C128" t="str">
            <v>2017年四川省政府一般债券（三期）</v>
          </cell>
          <cell r="D128" t="str">
            <v>1705052</v>
          </cell>
        </row>
        <row r="129">
          <cell r="C129" t="str">
            <v>2020年四川省乡村振兴专项债券（一期）-2020年四川省政府专项债券（十五期）</v>
          </cell>
          <cell r="D129" t="str">
            <v>160556</v>
          </cell>
        </row>
        <row r="130">
          <cell r="C130" t="str">
            <v>2015年四川省政府一般债券（十一期）</v>
          </cell>
          <cell r="D130" t="str">
            <v>1568014</v>
          </cell>
        </row>
        <row r="131">
          <cell r="C131" t="str">
            <v>2015年四川省政府一般债券（十二期）</v>
          </cell>
          <cell r="D131" t="str">
            <v>1568015</v>
          </cell>
        </row>
        <row r="132">
          <cell r="C132" t="str">
            <v>2016年四川省政府一般债券（四期）</v>
          </cell>
          <cell r="D132" t="str">
            <v>1605088</v>
          </cell>
        </row>
        <row r="133">
          <cell r="C133" t="str">
            <v>2016年四川省政府定向承销发行的置换一般债券（四期）</v>
          </cell>
          <cell r="D133" t="str">
            <v>1606011</v>
          </cell>
        </row>
        <row r="134">
          <cell r="C134" t="str">
            <v>2015年四川省政府专项债券（四期）</v>
          </cell>
          <cell r="D134" t="str">
            <v>1568019</v>
          </cell>
        </row>
        <row r="135">
          <cell r="C135" t="str">
            <v>2016年四川省政府专项债券（四期）</v>
          </cell>
          <cell r="D135" t="str">
            <v>1605196</v>
          </cell>
        </row>
        <row r="136">
          <cell r="C136" t="str">
            <v>2016年四川省政府一般债券（十二期）</v>
          </cell>
          <cell r="D136" t="str">
            <v>1605341</v>
          </cell>
        </row>
        <row r="137">
          <cell r="C137" t="str">
            <v>2017年四川省政府一般债券（十二期）</v>
          </cell>
          <cell r="D137" t="str">
            <v>140924</v>
          </cell>
        </row>
        <row r="138">
          <cell r="C138" t="str">
            <v>2017年四川省政府定向承销置换专项债券（八期）</v>
          </cell>
          <cell r="D138" t="str">
            <v>1706218</v>
          </cell>
        </row>
        <row r="139">
          <cell r="C139" t="str">
            <v>2017年四川省政府定向承销置换一般债券（四期）</v>
          </cell>
          <cell r="D139" t="str">
            <v>1706030</v>
          </cell>
        </row>
        <row r="140">
          <cell r="C140" t="str">
            <v>2017年四川省政府定向承销置换一般债券（八期）</v>
          </cell>
          <cell r="D140" t="str">
            <v>1706214</v>
          </cell>
        </row>
        <row r="141">
          <cell r="C141" t="str">
            <v>2020年四川省城乡基础设施建设专项债券（二十二期）-2020年四川省政府专项债券（八十一期）</v>
          </cell>
          <cell r="D141" t="str">
            <v>2005877</v>
          </cell>
        </row>
        <row r="142">
          <cell r="C142" t="str">
            <v>2019年四川省政府专项债券（十八期）</v>
          </cell>
          <cell r="D142" t="str">
            <v>104526</v>
          </cell>
        </row>
        <row r="143">
          <cell r="C143" t="str">
            <v>2015年四川省政府一般债券（十二期）</v>
          </cell>
          <cell r="D143" t="str">
            <v>1568015</v>
          </cell>
        </row>
        <row r="144">
          <cell r="C144" t="str">
            <v>2019年四川省政府一般债券（二期）</v>
          </cell>
          <cell r="D144" t="str">
            <v>157575</v>
          </cell>
        </row>
        <row r="145">
          <cell r="C145" t="str">
            <v>2016年四川省政府专项债券（十二期）</v>
          </cell>
          <cell r="D145" t="str">
            <v>1605455</v>
          </cell>
        </row>
        <row r="146">
          <cell r="C146" t="str">
            <v>2020年四川省政府再融资专项债劵（五期）</v>
          </cell>
          <cell r="D146" t="str">
            <v>2071002</v>
          </cell>
        </row>
        <row r="147">
          <cell r="C147" t="str">
            <v>2017年四川省政府一般债券（二十期）</v>
          </cell>
          <cell r="D147" t="str">
            <v>1705287</v>
          </cell>
        </row>
        <row r="148">
          <cell r="C148" t="str">
            <v>2019年四川省政府一般债券（四期）</v>
          </cell>
          <cell r="D148" t="str">
            <v>104525</v>
          </cell>
        </row>
        <row r="149">
          <cell r="C149" t="str">
            <v>2015年四川省政府专项债券（四期）</v>
          </cell>
          <cell r="D149" t="str">
            <v>1568019</v>
          </cell>
        </row>
        <row r="150">
          <cell r="C150" t="str">
            <v>2015年四川省政府一般债券（八期）</v>
          </cell>
          <cell r="D150" t="str">
            <v>1568008</v>
          </cell>
        </row>
        <row r="151">
          <cell r="C151" t="str">
            <v>2020年四川省政府再融资一般债劵（十期）</v>
          </cell>
          <cell r="D151" t="str">
            <v>104936</v>
          </cell>
        </row>
        <row r="152">
          <cell r="C152" t="str">
            <v>2017年四川省政府专项债券（十二期）</v>
          </cell>
          <cell r="D152" t="str">
            <v>1705271</v>
          </cell>
        </row>
        <row r="153">
          <cell r="C153" t="str">
            <v>2017年四川省政府专项债券（四期）</v>
          </cell>
          <cell r="D153" t="str">
            <v>1705057</v>
          </cell>
        </row>
        <row r="154">
          <cell r="C154" t="str">
            <v>2020年四川省政府再融资专项债券（二期）</v>
          </cell>
          <cell r="D154" t="str">
            <v>2005295</v>
          </cell>
        </row>
        <row r="155">
          <cell r="C155" t="str">
            <v>2019年四川省政府一般债券（三期）</v>
          </cell>
          <cell r="D155" t="str">
            <v>104524</v>
          </cell>
        </row>
        <row r="156">
          <cell r="C156" t="str">
            <v>2016年四川省政府一般债券（八期）</v>
          </cell>
          <cell r="D156" t="str">
            <v>1605192</v>
          </cell>
        </row>
        <row r="157">
          <cell r="C157" t="str">
            <v>2016年四川省政府一般债券（十六期）</v>
          </cell>
          <cell r="D157" t="str">
            <v>1605451</v>
          </cell>
        </row>
        <row r="158">
          <cell r="C158" t="str">
            <v>2017年四川省政府一般债券（四期）</v>
          </cell>
          <cell r="D158" t="str">
            <v>1705053</v>
          </cell>
        </row>
        <row r="159">
          <cell r="C159" t="str">
            <v>2015年四川省政府一般债券（四期）</v>
          </cell>
          <cell r="D159" t="str">
            <v>1568004</v>
          </cell>
        </row>
        <row r="160">
          <cell r="C160" t="str">
            <v>2017年四川省政府定向承销置换专项债券（四期）</v>
          </cell>
          <cell r="D160" t="str">
            <v>1706034</v>
          </cell>
        </row>
        <row r="161">
          <cell r="C161" t="str">
            <v>2015年四川省政府一般债券（四期）</v>
          </cell>
          <cell r="D161" t="str">
            <v>1568004</v>
          </cell>
        </row>
        <row r="162">
          <cell r="C162" t="str">
            <v>2015年四川省政府定向承销发行的置换专项债券（三期）</v>
          </cell>
          <cell r="D162" t="str">
            <v>1568011</v>
          </cell>
        </row>
        <row r="163">
          <cell r="C163" t="str">
            <v>2017年四川省政府专项债券（十六期）</v>
          </cell>
          <cell r="D163" t="str">
            <v>1705473</v>
          </cell>
        </row>
        <row r="164">
          <cell r="C164" t="str">
            <v>2017年四川省政府一般债券（八期）</v>
          </cell>
          <cell r="D164" t="str">
            <v>1705138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>
    <pageSetUpPr fitToPage="1"/>
  </sheetPr>
  <dimension ref="A1:O44"/>
  <sheetViews>
    <sheetView tabSelected="1" zoomScale="85" zoomScaleNormal="85" topLeftCell="D12" workbookViewId="0">
      <selection activeCell="L51" sqref="L51"/>
    </sheetView>
  </sheetViews>
  <sheetFormatPr defaultColWidth="10" defaultRowHeight="14"/>
  <cols>
    <col min="1" max="1" width="9" style="20" hidden="1"/>
    <col min="2" max="2" width="28.9636363636364" style="20" customWidth="1"/>
    <col min="3" max="3" width="34.8454545454545" style="20" customWidth="1"/>
    <col min="4" max="4" width="14.7" style="20" customWidth="1"/>
    <col min="5" max="5" width="11.9090909090909" style="20" customWidth="1"/>
    <col min="6" max="6" width="12.2545454545455" style="20" customWidth="1"/>
    <col min="7" max="7" width="14.5545454545455" style="20" customWidth="1"/>
    <col min="8" max="9" width="10.1454545454545" style="20" customWidth="1"/>
    <col min="10" max="10" width="17.2" style="20" customWidth="1"/>
    <col min="11" max="14" width="12.1272727272727" style="20" customWidth="1"/>
    <col min="15" max="15" width="16.6909090909091" style="20" customWidth="1"/>
    <col min="16" max="16" width="9" style="20"/>
    <col min="17" max="17" width="9.76363636363636" style="20" customWidth="1"/>
    <col min="18" max="16384" width="10" style="20"/>
  </cols>
  <sheetData>
    <row r="1" ht="48" customHeight="1" spans="1:15">
      <c r="A1" s="24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ht="27.85" customHeight="1" spans="1:15">
      <c r="A2" s="24">
        <v>0</v>
      </c>
      <c r="B2" s="24"/>
      <c r="C2" s="30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ht="26" customHeight="1" spans="1:15">
      <c r="A3" s="24">
        <v>0</v>
      </c>
      <c r="B3" s="24"/>
      <c r="C3" s="32"/>
      <c r="D3" s="32"/>
      <c r="E3" s="32"/>
      <c r="F3" s="32"/>
      <c r="G3" s="32"/>
      <c r="H3" s="32"/>
      <c r="I3" s="32"/>
      <c r="J3" s="98"/>
      <c r="K3" s="70"/>
      <c r="L3" s="32"/>
      <c r="M3" s="32"/>
      <c r="N3" s="32"/>
      <c r="O3" s="99" t="s">
        <v>2</v>
      </c>
    </row>
    <row r="4" ht="33" customHeight="1" spans="1:15">
      <c r="A4" s="24">
        <v>0</v>
      </c>
      <c r="B4" s="33" t="s">
        <v>3</v>
      </c>
      <c r="C4" s="33"/>
      <c r="D4" s="33"/>
      <c r="E4" s="33"/>
      <c r="F4" s="33"/>
      <c r="G4" s="33"/>
      <c r="H4" s="33"/>
      <c r="I4" s="33"/>
      <c r="J4" s="33"/>
      <c r="K4" s="145" t="s">
        <v>4</v>
      </c>
      <c r="L4" s="146"/>
      <c r="M4" s="147" t="s">
        <v>5</v>
      </c>
      <c r="N4" s="148"/>
      <c r="O4" s="33" t="s">
        <v>6</v>
      </c>
    </row>
    <row r="5" ht="33" customHeight="1" spans="1:15">
      <c r="A5" s="24">
        <v>0</v>
      </c>
      <c r="B5" s="72" t="s">
        <v>7</v>
      </c>
      <c r="C5" s="72" t="s">
        <v>8</v>
      </c>
      <c r="D5" s="72" t="s">
        <v>9</v>
      </c>
      <c r="E5" s="72" t="s">
        <v>10</v>
      </c>
      <c r="F5" s="72" t="s">
        <v>11</v>
      </c>
      <c r="G5" s="72" t="s">
        <v>12</v>
      </c>
      <c r="H5" s="72" t="s">
        <v>13</v>
      </c>
      <c r="I5" s="72" t="s">
        <v>14</v>
      </c>
      <c r="J5" s="72" t="s">
        <v>15</v>
      </c>
      <c r="K5" s="149"/>
      <c r="L5" s="150" t="s">
        <v>16</v>
      </c>
      <c r="M5" s="151"/>
      <c r="N5" s="152" t="s">
        <v>16</v>
      </c>
      <c r="O5" s="33"/>
    </row>
    <row r="6" s="20" customFormat="1" ht="37" hidden="1" customHeight="1" spans="2:15">
      <c r="B6" s="122" t="s">
        <v>17</v>
      </c>
      <c r="C6" s="123" t="s">
        <v>18</v>
      </c>
      <c r="D6" s="124" t="s">
        <v>19</v>
      </c>
      <c r="E6" s="125" t="s">
        <v>20</v>
      </c>
      <c r="F6" s="125">
        <v>233</v>
      </c>
      <c r="G6" s="126">
        <v>43332</v>
      </c>
      <c r="H6" s="125">
        <v>3.95</v>
      </c>
      <c r="I6" s="125" t="s">
        <v>21</v>
      </c>
      <c r="J6" s="153" t="s">
        <v>22</v>
      </c>
      <c r="K6" s="81"/>
      <c r="L6" s="81"/>
      <c r="M6" s="81"/>
      <c r="N6" s="81"/>
      <c r="O6" s="81"/>
    </row>
    <row r="7" s="20" customFormat="1" ht="37" hidden="1" customHeight="1" spans="2:15">
      <c r="B7" s="122" t="s">
        <v>23</v>
      </c>
      <c r="C7" s="123" t="s">
        <v>24</v>
      </c>
      <c r="D7" s="124" t="s">
        <v>25</v>
      </c>
      <c r="E7" s="125" t="s">
        <v>20</v>
      </c>
      <c r="F7" s="125">
        <v>6742</v>
      </c>
      <c r="G7" s="126">
        <v>43307</v>
      </c>
      <c r="H7" s="125">
        <v>3.84</v>
      </c>
      <c r="I7" s="125" t="s">
        <v>26</v>
      </c>
      <c r="J7" s="154" t="s">
        <v>27</v>
      </c>
      <c r="K7" s="81"/>
      <c r="L7" s="81"/>
      <c r="M7" s="81"/>
      <c r="N7" s="81"/>
      <c r="O7" s="81"/>
    </row>
    <row r="8" s="20" customFormat="1" ht="37" hidden="1" customHeight="1" spans="2:15">
      <c r="B8" s="122" t="s">
        <v>23</v>
      </c>
      <c r="C8" s="123" t="s">
        <v>28</v>
      </c>
      <c r="D8" s="124" t="s">
        <v>29</v>
      </c>
      <c r="E8" s="125" t="s">
        <v>20</v>
      </c>
      <c r="F8" s="125">
        <v>402</v>
      </c>
      <c r="G8" s="126">
        <v>43369</v>
      </c>
      <c r="H8" s="125">
        <v>4.07</v>
      </c>
      <c r="I8" s="125" t="s">
        <v>21</v>
      </c>
      <c r="J8" s="155"/>
      <c r="K8" s="81"/>
      <c r="L8" s="81"/>
      <c r="M8" s="81"/>
      <c r="N8" s="81"/>
      <c r="O8" s="81"/>
    </row>
    <row r="9" s="20" customFormat="1" ht="50" hidden="1" customHeight="1" spans="2:15">
      <c r="B9" s="122" t="s">
        <v>30</v>
      </c>
      <c r="C9" s="123" t="s">
        <v>31</v>
      </c>
      <c r="D9" s="124" t="s">
        <v>32</v>
      </c>
      <c r="E9" s="125" t="s">
        <v>20</v>
      </c>
      <c r="F9" s="125">
        <v>1200</v>
      </c>
      <c r="G9" s="126">
        <v>43552</v>
      </c>
      <c r="H9" s="125">
        <v>3.38</v>
      </c>
      <c r="I9" s="125" t="s">
        <v>33</v>
      </c>
      <c r="J9" s="153" t="s">
        <v>34</v>
      </c>
      <c r="K9" s="81"/>
      <c r="L9" s="81"/>
      <c r="M9" s="81"/>
      <c r="N9" s="81"/>
      <c r="O9" s="81"/>
    </row>
    <row r="10" s="20" customFormat="1" ht="37" hidden="1" customHeight="1" spans="2:15">
      <c r="B10" s="122" t="s">
        <v>30</v>
      </c>
      <c r="C10" s="123" t="s">
        <v>35</v>
      </c>
      <c r="D10" s="124" t="s">
        <v>36</v>
      </c>
      <c r="E10" s="125" t="s">
        <v>20</v>
      </c>
      <c r="F10" s="125">
        <v>1000</v>
      </c>
      <c r="G10" s="127">
        <v>44054</v>
      </c>
      <c r="H10" s="125" t="s">
        <v>37</v>
      </c>
      <c r="I10" s="125" t="s">
        <v>21</v>
      </c>
      <c r="J10" s="156" t="s">
        <v>38</v>
      </c>
      <c r="K10" s="81"/>
      <c r="L10" s="81"/>
      <c r="M10" s="81"/>
      <c r="N10" s="81"/>
      <c r="O10" s="81"/>
    </row>
    <row r="11" s="20" customFormat="1" ht="51" customHeight="1" spans="2:15">
      <c r="B11" s="122" t="s">
        <v>39</v>
      </c>
      <c r="C11" s="123" t="s">
        <v>35</v>
      </c>
      <c r="D11" s="124" t="s">
        <v>36</v>
      </c>
      <c r="E11" s="125" t="s">
        <v>20</v>
      </c>
      <c r="F11" s="125">
        <v>2100</v>
      </c>
      <c r="G11" s="127">
        <v>44054</v>
      </c>
      <c r="H11" s="125" t="s">
        <v>37</v>
      </c>
      <c r="I11" s="125" t="s">
        <v>21</v>
      </c>
      <c r="J11" s="156" t="s">
        <v>40</v>
      </c>
      <c r="K11" s="157">
        <v>2100</v>
      </c>
      <c r="L11" s="157">
        <v>2100</v>
      </c>
      <c r="M11" s="157">
        <v>2100</v>
      </c>
      <c r="N11" s="157">
        <v>2100</v>
      </c>
      <c r="O11" s="158" t="s">
        <v>41</v>
      </c>
    </row>
    <row r="12" s="20" customFormat="1" ht="54" customHeight="1" spans="2:15">
      <c r="B12" s="122" t="s">
        <v>42</v>
      </c>
      <c r="C12" s="128" t="s">
        <v>35</v>
      </c>
      <c r="D12" s="124" t="s">
        <v>36</v>
      </c>
      <c r="E12" s="125" t="s">
        <v>20</v>
      </c>
      <c r="F12" s="125">
        <v>182</v>
      </c>
      <c r="G12" s="127">
        <v>44054</v>
      </c>
      <c r="H12" s="125" t="s">
        <v>37</v>
      </c>
      <c r="I12" s="125" t="s">
        <v>21</v>
      </c>
      <c r="J12" s="156" t="s">
        <v>43</v>
      </c>
      <c r="K12" s="157">
        <v>370</v>
      </c>
      <c r="L12" s="157">
        <v>182</v>
      </c>
      <c r="M12" s="157">
        <v>370</v>
      </c>
      <c r="N12" s="157">
        <v>182</v>
      </c>
      <c r="O12" s="157" t="s">
        <v>41</v>
      </c>
    </row>
    <row r="13" s="20" customFormat="1" ht="54" customHeight="1" spans="2:15">
      <c r="B13" s="122" t="s">
        <v>44</v>
      </c>
      <c r="C13" s="128" t="s">
        <v>35</v>
      </c>
      <c r="D13" s="124" t="s">
        <v>36</v>
      </c>
      <c r="E13" s="125" t="s">
        <v>20</v>
      </c>
      <c r="F13" s="125">
        <v>150</v>
      </c>
      <c r="G13" s="127">
        <v>44054</v>
      </c>
      <c r="H13" s="125" t="s">
        <v>37</v>
      </c>
      <c r="I13" s="125" t="s">
        <v>21</v>
      </c>
      <c r="J13" s="156" t="s">
        <v>45</v>
      </c>
      <c r="K13" s="157">
        <v>150</v>
      </c>
      <c r="L13" s="157">
        <v>150</v>
      </c>
      <c r="M13" s="157">
        <v>150</v>
      </c>
      <c r="N13" s="157">
        <v>150</v>
      </c>
      <c r="O13" s="157" t="s">
        <v>41</v>
      </c>
    </row>
    <row r="14" s="20" customFormat="1" ht="54" customHeight="1" spans="2:15">
      <c r="B14" s="122" t="s">
        <v>46</v>
      </c>
      <c r="C14" s="129" t="s">
        <v>35</v>
      </c>
      <c r="D14" s="124" t="s">
        <v>36</v>
      </c>
      <c r="E14" s="125" t="s">
        <v>20</v>
      </c>
      <c r="F14" s="125">
        <v>168</v>
      </c>
      <c r="G14" s="127">
        <v>44054</v>
      </c>
      <c r="H14" s="125" t="s">
        <v>37</v>
      </c>
      <c r="I14" s="125" t="s">
        <v>21</v>
      </c>
      <c r="J14" s="156" t="s">
        <v>47</v>
      </c>
      <c r="K14" s="157">
        <v>248</v>
      </c>
      <c r="L14" s="157">
        <v>168</v>
      </c>
      <c r="M14" s="157">
        <v>248</v>
      </c>
      <c r="N14" s="157">
        <v>168</v>
      </c>
      <c r="O14" s="157" t="s">
        <v>41</v>
      </c>
    </row>
    <row r="15" s="20" customFormat="1" ht="54" hidden="1" customHeight="1" spans="2:15">
      <c r="B15" s="122" t="s">
        <v>48</v>
      </c>
      <c r="C15" s="125" t="s">
        <v>49</v>
      </c>
      <c r="D15" s="125" t="s">
        <v>50</v>
      </c>
      <c r="E15" s="125" t="s">
        <v>20</v>
      </c>
      <c r="F15" s="125">
        <v>1200</v>
      </c>
      <c r="G15" s="127">
        <v>44054</v>
      </c>
      <c r="H15" s="125" t="s">
        <v>51</v>
      </c>
      <c r="I15" s="125" t="s">
        <v>52</v>
      </c>
      <c r="J15" s="156" t="s">
        <v>53</v>
      </c>
      <c r="K15" s="81"/>
      <c r="L15" s="81"/>
      <c r="M15" s="81"/>
      <c r="N15" s="81"/>
      <c r="O15" s="81"/>
    </row>
    <row r="16" s="20" customFormat="1" ht="55" hidden="1" customHeight="1" spans="2:15">
      <c r="B16" s="122" t="s">
        <v>54</v>
      </c>
      <c r="C16" s="125" t="s">
        <v>49</v>
      </c>
      <c r="D16" s="125" t="s">
        <v>50</v>
      </c>
      <c r="E16" s="125" t="s">
        <v>20</v>
      </c>
      <c r="F16" s="125">
        <v>7600</v>
      </c>
      <c r="G16" s="127">
        <v>44054</v>
      </c>
      <c r="H16" s="125" t="s">
        <v>51</v>
      </c>
      <c r="I16" s="125" t="s">
        <v>52</v>
      </c>
      <c r="J16" s="156" t="s">
        <v>55</v>
      </c>
      <c r="K16" s="81"/>
      <c r="L16" s="81"/>
      <c r="M16" s="81"/>
      <c r="N16" s="81"/>
      <c r="O16" s="81"/>
    </row>
    <row r="17" s="20" customFormat="1" ht="55" hidden="1" customHeight="1" spans="2:15">
      <c r="B17" s="122" t="s">
        <v>54</v>
      </c>
      <c r="C17" s="125" t="s">
        <v>56</v>
      </c>
      <c r="D17" s="125" t="s">
        <v>57</v>
      </c>
      <c r="E17" s="125" t="s">
        <v>20</v>
      </c>
      <c r="F17" s="125">
        <v>2000</v>
      </c>
      <c r="G17" s="130">
        <v>44326</v>
      </c>
      <c r="H17" s="125">
        <v>3.38</v>
      </c>
      <c r="I17" s="125" t="s">
        <v>21</v>
      </c>
      <c r="J17" s="153" t="s">
        <v>58</v>
      </c>
      <c r="K17" s="81"/>
      <c r="L17" s="81"/>
      <c r="M17" s="81"/>
      <c r="N17" s="81"/>
      <c r="O17" s="81"/>
    </row>
    <row r="18" s="20" customFormat="1" ht="55" hidden="1" customHeight="1" spans="2:15">
      <c r="B18" s="122" t="s">
        <v>59</v>
      </c>
      <c r="C18" s="125" t="s">
        <v>56</v>
      </c>
      <c r="D18" s="125" t="s">
        <v>57</v>
      </c>
      <c r="E18" s="125" t="s">
        <v>20</v>
      </c>
      <c r="F18" s="125">
        <v>1000</v>
      </c>
      <c r="G18" s="130">
        <v>44326</v>
      </c>
      <c r="H18" s="125">
        <v>3.38</v>
      </c>
      <c r="I18" s="125" t="s">
        <v>21</v>
      </c>
      <c r="J18" s="153" t="s">
        <v>60</v>
      </c>
      <c r="K18" s="81"/>
      <c r="L18" s="81"/>
      <c r="M18" s="81"/>
      <c r="N18" s="81"/>
      <c r="O18" s="81"/>
    </row>
    <row r="19" s="20" customFormat="1" ht="37" hidden="1" customHeight="1" spans="2:15">
      <c r="B19" s="122" t="s">
        <v>61</v>
      </c>
      <c r="C19" s="125" t="s">
        <v>56</v>
      </c>
      <c r="D19" s="125" t="s">
        <v>57</v>
      </c>
      <c r="E19" s="125" t="s">
        <v>20</v>
      </c>
      <c r="F19" s="125">
        <v>120</v>
      </c>
      <c r="G19" s="130">
        <v>44326</v>
      </c>
      <c r="H19" s="125">
        <v>3.38</v>
      </c>
      <c r="I19" s="125" t="s">
        <v>21</v>
      </c>
      <c r="J19" s="153" t="s">
        <v>62</v>
      </c>
      <c r="K19" s="81"/>
      <c r="L19" s="81"/>
      <c r="M19" s="81"/>
      <c r="N19" s="81"/>
      <c r="O19" s="81"/>
    </row>
    <row r="20" s="20" customFormat="1" ht="37" hidden="1" customHeight="1" spans="2:15">
      <c r="B20" s="122" t="s">
        <v>61</v>
      </c>
      <c r="C20" s="125" t="s">
        <v>63</v>
      </c>
      <c r="D20" s="125" t="s">
        <v>64</v>
      </c>
      <c r="E20" s="125" t="s">
        <v>20</v>
      </c>
      <c r="F20" s="125">
        <v>110</v>
      </c>
      <c r="G20" s="130">
        <v>44326</v>
      </c>
      <c r="H20" s="125">
        <v>3.41</v>
      </c>
      <c r="I20" s="125" t="s">
        <v>33</v>
      </c>
      <c r="J20" s="159"/>
      <c r="K20" s="81"/>
      <c r="L20" s="81"/>
      <c r="M20" s="81"/>
      <c r="N20" s="81"/>
      <c r="O20" s="81"/>
    </row>
    <row r="21" s="20" customFormat="1" ht="61" hidden="1" customHeight="1" spans="2:15">
      <c r="B21" s="122" t="s">
        <v>65</v>
      </c>
      <c r="C21" s="125" t="s">
        <v>63</v>
      </c>
      <c r="D21" s="125" t="s">
        <v>64</v>
      </c>
      <c r="E21" s="125" t="s">
        <v>20</v>
      </c>
      <c r="F21" s="125">
        <v>800</v>
      </c>
      <c r="G21" s="130">
        <v>44326</v>
      </c>
      <c r="H21" s="125">
        <v>3.41</v>
      </c>
      <c r="I21" s="125" t="s">
        <v>33</v>
      </c>
      <c r="J21" s="153" t="s">
        <v>66</v>
      </c>
      <c r="K21" s="81"/>
      <c r="L21" s="81"/>
      <c r="M21" s="81"/>
      <c r="N21" s="81"/>
      <c r="O21" s="81"/>
    </row>
    <row r="22" s="20" customFormat="1" ht="45" hidden="1" customHeight="1" spans="2:15">
      <c r="B22" s="122" t="s">
        <v>65</v>
      </c>
      <c r="C22" s="125" t="s">
        <v>63</v>
      </c>
      <c r="D22" s="125" t="s">
        <v>64</v>
      </c>
      <c r="E22" s="125" t="s">
        <v>20</v>
      </c>
      <c r="F22" s="125">
        <v>900</v>
      </c>
      <c r="G22" s="130">
        <v>44326</v>
      </c>
      <c r="H22" s="125">
        <v>3.41</v>
      </c>
      <c r="I22" s="125" t="s">
        <v>33</v>
      </c>
      <c r="J22" s="153" t="s">
        <v>67</v>
      </c>
      <c r="K22" s="81"/>
      <c r="L22" s="81"/>
      <c r="M22" s="81"/>
      <c r="N22" s="81"/>
      <c r="O22" s="81"/>
    </row>
    <row r="23" s="20" customFormat="1" ht="52" hidden="1" customHeight="1" spans="2:15">
      <c r="B23" s="122" t="s">
        <v>68</v>
      </c>
      <c r="C23" s="125" t="s">
        <v>69</v>
      </c>
      <c r="D23" s="125" t="s">
        <v>70</v>
      </c>
      <c r="E23" s="125" t="s">
        <v>20</v>
      </c>
      <c r="F23" s="125">
        <v>133</v>
      </c>
      <c r="G23" s="131">
        <v>44740</v>
      </c>
      <c r="H23" s="125">
        <v>2.94</v>
      </c>
      <c r="I23" s="125" t="s">
        <v>33</v>
      </c>
      <c r="J23" s="160" t="s">
        <v>71</v>
      </c>
      <c r="K23" s="81"/>
      <c r="L23" s="81"/>
      <c r="M23" s="81"/>
      <c r="N23" s="81"/>
      <c r="O23" s="81"/>
    </row>
    <row r="24" s="20" customFormat="1" ht="66" hidden="1" customHeight="1" spans="2:15">
      <c r="B24" s="122" t="s">
        <v>72</v>
      </c>
      <c r="C24" s="125" t="s">
        <v>69</v>
      </c>
      <c r="D24" s="125" t="s">
        <v>70</v>
      </c>
      <c r="E24" s="125" t="s">
        <v>20</v>
      </c>
      <c r="F24" s="125">
        <v>1000</v>
      </c>
      <c r="G24" s="131">
        <v>44740</v>
      </c>
      <c r="H24" s="125">
        <v>2.94</v>
      </c>
      <c r="I24" s="125" t="s">
        <v>33</v>
      </c>
      <c r="J24" s="161" t="s">
        <v>73</v>
      </c>
      <c r="K24" s="81"/>
      <c r="L24" s="81"/>
      <c r="M24" s="81"/>
      <c r="N24" s="81"/>
      <c r="O24" s="81"/>
    </row>
    <row r="25" s="23" customFormat="1" ht="37" customHeight="1" spans="2:15">
      <c r="B25" s="125" t="s">
        <v>74</v>
      </c>
      <c r="C25" s="132" t="s">
        <v>75</v>
      </c>
      <c r="D25" s="125" t="s">
        <v>76</v>
      </c>
      <c r="E25" s="125" t="s">
        <v>20</v>
      </c>
      <c r="F25" s="125">
        <v>400</v>
      </c>
      <c r="G25" s="133">
        <v>44943</v>
      </c>
      <c r="H25" s="132" t="s">
        <v>77</v>
      </c>
      <c r="I25" s="132" t="s">
        <v>78</v>
      </c>
      <c r="J25" s="162" t="s">
        <v>79</v>
      </c>
      <c r="K25" s="163">
        <v>13800</v>
      </c>
      <c r="L25" s="163">
        <v>400</v>
      </c>
      <c r="M25" s="163">
        <v>6085</v>
      </c>
      <c r="N25" s="163">
        <v>400</v>
      </c>
      <c r="O25" s="157" t="s">
        <v>80</v>
      </c>
    </row>
    <row r="26" s="23" customFormat="1" ht="37" customHeight="1" spans="2:15">
      <c r="B26" s="134" t="s">
        <v>74</v>
      </c>
      <c r="C26" s="134" t="s">
        <v>81</v>
      </c>
      <c r="D26" s="134">
        <v>2305064</v>
      </c>
      <c r="E26" s="134" t="s">
        <v>20</v>
      </c>
      <c r="F26" s="134">
        <v>1000</v>
      </c>
      <c r="G26" s="135">
        <v>44943</v>
      </c>
      <c r="H26" s="136">
        <v>2.98</v>
      </c>
      <c r="I26" s="136" t="s">
        <v>82</v>
      </c>
      <c r="J26" s="164"/>
      <c r="K26" s="165">
        <v>13800</v>
      </c>
      <c r="L26" s="165">
        <v>1000</v>
      </c>
      <c r="M26" s="165">
        <v>6085</v>
      </c>
      <c r="N26" s="165">
        <v>1000</v>
      </c>
      <c r="O26" s="157" t="s">
        <v>80</v>
      </c>
    </row>
    <row r="27" s="23" customFormat="1" ht="61" customHeight="1" spans="2:15">
      <c r="B27" s="125" t="s">
        <v>74</v>
      </c>
      <c r="C27" s="132" t="s">
        <v>75</v>
      </c>
      <c r="D27" s="125" t="s">
        <v>76</v>
      </c>
      <c r="E27" s="125" t="s">
        <v>20</v>
      </c>
      <c r="F27" s="125">
        <v>900</v>
      </c>
      <c r="G27" s="133">
        <v>44943</v>
      </c>
      <c r="H27" s="132" t="s">
        <v>77</v>
      </c>
      <c r="I27" s="132" t="s">
        <v>78</v>
      </c>
      <c r="J27" s="166" t="s">
        <v>83</v>
      </c>
      <c r="K27" s="163">
        <v>17000</v>
      </c>
      <c r="L27" s="163">
        <v>900</v>
      </c>
      <c r="M27" s="163">
        <v>8758</v>
      </c>
      <c r="N27" s="163">
        <v>900</v>
      </c>
      <c r="O27" s="157" t="s">
        <v>80</v>
      </c>
    </row>
    <row r="28" s="23" customFormat="1" ht="61" hidden="1" customHeight="1" spans="2:15">
      <c r="B28" s="134" t="s">
        <v>84</v>
      </c>
      <c r="C28" s="136" t="s">
        <v>75</v>
      </c>
      <c r="D28" s="134" t="s">
        <v>76</v>
      </c>
      <c r="E28" s="134" t="s">
        <v>20</v>
      </c>
      <c r="F28" s="134">
        <v>48</v>
      </c>
      <c r="G28" s="137">
        <v>44943</v>
      </c>
      <c r="H28" s="136" t="s">
        <v>77</v>
      </c>
      <c r="I28" s="136" t="s">
        <v>78</v>
      </c>
      <c r="J28" s="167" t="s">
        <v>85</v>
      </c>
      <c r="K28" s="134"/>
      <c r="L28" s="134"/>
      <c r="M28" s="134"/>
      <c r="N28" s="134"/>
      <c r="O28" s="134"/>
    </row>
    <row r="29" s="23" customFormat="1" ht="61" customHeight="1" spans="2:15">
      <c r="B29" s="125" t="s">
        <v>86</v>
      </c>
      <c r="C29" s="132" t="s">
        <v>75</v>
      </c>
      <c r="D29" s="125" t="s">
        <v>76</v>
      </c>
      <c r="E29" s="125" t="s">
        <v>20</v>
      </c>
      <c r="F29" s="125">
        <v>200</v>
      </c>
      <c r="G29" s="133">
        <v>44943</v>
      </c>
      <c r="H29" s="132" t="s">
        <v>77</v>
      </c>
      <c r="I29" s="132" t="s">
        <v>78</v>
      </c>
      <c r="J29" s="161" t="s">
        <v>87</v>
      </c>
      <c r="K29" s="163">
        <v>4000</v>
      </c>
      <c r="L29" s="163">
        <v>200</v>
      </c>
      <c r="M29" s="163">
        <v>261</v>
      </c>
      <c r="N29" s="163">
        <v>200</v>
      </c>
      <c r="O29" s="163" t="s">
        <v>88</v>
      </c>
    </row>
    <row r="30" s="23" customFormat="1" ht="37" hidden="1" customHeight="1" spans="2:15">
      <c r="B30" s="125" t="s">
        <v>61</v>
      </c>
      <c r="C30" s="132" t="s">
        <v>75</v>
      </c>
      <c r="D30" s="125" t="s">
        <v>76</v>
      </c>
      <c r="E30" s="125" t="s">
        <v>20</v>
      </c>
      <c r="F30" s="125">
        <v>300</v>
      </c>
      <c r="G30" s="133">
        <v>44943</v>
      </c>
      <c r="H30" s="132" t="s">
        <v>77</v>
      </c>
      <c r="I30" s="132" t="s">
        <v>78</v>
      </c>
      <c r="J30" s="160" t="s">
        <v>89</v>
      </c>
      <c r="K30" s="125"/>
      <c r="L30" s="125"/>
      <c r="M30" s="125"/>
      <c r="N30" s="125"/>
      <c r="O30" s="125"/>
    </row>
    <row r="31" s="20" customFormat="1" ht="37" hidden="1" customHeight="1" spans="2:15">
      <c r="B31" s="125" t="s">
        <v>61</v>
      </c>
      <c r="C31" s="125" t="s">
        <v>90</v>
      </c>
      <c r="D31" s="125">
        <v>198691</v>
      </c>
      <c r="E31" s="125" t="s">
        <v>20</v>
      </c>
      <c r="F31" s="125">
        <v>500</v>
      </c>
      <c r="G31" s="131">
        <v>45114</v>
      </c>
      <c r="H31" s="132" t="s">
        <v>91</v>
      </c>
      <c r="I31" s="132" t="s">
        <v>78</v>
      </c>
      <c r="J31" s="168"/>
      <c r="K31" s="81"/>
      <c r="L31" s="81"/>
      <c r="M31" s="81"/>
      <c r="N31" s="81"/>
      <c r="O31" s="81"/>
    </row>
    <row r="32" s="23" customFormat="1" ht="56" customHeight="1" spans="2:15">
      <c r="B32" s="125" t="s">
        <v>74</v>
      </c>
      <c r="C32" s="125" t="s">
        <v>90</v>
      </c>
      <c r="D32" s="125">
        <v>198691</v>
      </c>
      <c r="E32" s="125" t="s">
        <v>20</v>
      </c>
      <c r="F32" s="125">
        <v>2000</v>
      </c>
      <c r="G32" s="131">
        <v>45114</v>
      </c>
      <c r="H32" s="132" t="s">
        <v>91</v>
      </c>
      <c r="I32" s="132" t="s">
        <v>78</v>
      </c>
      <c r="J32" s="161" t="s">
        <v>83</v>
      </c>
      <c r="K32" s="163">
        <v>17000</v>
      </c>
      <c r="L32" s="163">
        <v>2000</v>
      </c>
      <c r="M32" s="163">
        <v>8758</v>
      </c>
      <c r="N32" s="163">
        <v>2000</v>
      </c>
      <c r="O32" s="157" t="s">
        <v>80</v>
      </c>
    </row>
    <row r="33" s="23" customFormat="1" ht="37" hidden="1" customHeight="1" spans="2:15">
      <c r="B33" s="138" t="s">
        <v>92</v>
      </c>
      <c r="C33" s="138" t="s">
        <v>90</v>
      </c>
      <c r="D33" s="138">
        <v>198691</v>
      </c>
      <c r="E33" s="138" t="s">
        <v>20</v>
      </c>
      <c r="F33" s="138">
        <v>83</v>
      </c>
      <c r="G33" s="139">
        <v>45114</v>
      </c>
      <c r="H33" s="140" t="s">
        <v>91</v>
      </c>
      <c r="I33" s="140" t="s">
        <v>78</v>
      </c>
      <c r="J33" s="169" t="s">
        <v>93</v>
      </c>
      <c r="K33" s="138"/>
      <c r="L33" s="138"/>
      <c r="M33" s="138"/>
      <c r="N33" s="138"/>
      <c r="O33" s="138"/>
    </row>
    <row r="34" s="20" customFormat="1" ht="37" hidden="1" customHeight="1" spans="2:15">
      <c r="B34" s="125" t="s">
        <v>92</v>
      </c>
      <c r="C34" s="125" t="s">
        <v>94</v>
      </c>
      <c r="D34" s="125">
        <v>198692</v>
      </c>
      <c r="E34" s="125" t="s">
        <v>20</v>
      </c>
      <c r="F34" s="125">
        <v>517</v>
      </c>
      <c r="G34" s="131">
        <v>45114</v>
      </c>
      <c r="H34" s="132" t="s">
        <v>95</v>
      </c>
      <c r="I34" s="132" t="s">
        <v>96</v>
      </c>
      <c r="J34" s="168"/>
      <c r="K34" s="125"/>
      <c r="L34" s="125"/>
      <c r="M34" s="125"/>
      <c r="N34" s="125"/>
      <c r="O34" s="125"/>
    </row>
    <row r="35" s="20" customFormat="1" ht="44" hidden="1" customHeight="1" spans="2:15">
      <c r="B35" s="134" t="s">
        <v>61</v>
      </c>
      <c r="C35" s="134" t="s">
        <v>90</v>
      </c>
      <c r="D35" s="134">
        <v>198691</v>
      </c>
      <c r="E35" s="134" t="s">
        <v>20</v>
      </c>
      <c r="F35" s="134">
        <v>200</v>
      </c>
      <c r="G35" s="135">
        <v>45114</v>
      </c>
      <c r="H35" s="136" t="s">
        <v>91</v>
      </c>
      <c r="I35" s="136" t="s">
        <v>78</v>
      </c>
      <c r="J35" s="167" t="s">
        <v>97</v>
      </c>
      <c r="K35" s="170"/>
      <c r="L35" s="170"/>
      <c r="M35" s="170"/>
      <c r="N35" s="170"/>
      <c r="O35" s="170"/>
    </row>
    <row r="36" ht="52" hidden="1" customHeight="1" spans="2:15">
      <c r="B36" s="134" t="s">
        <v>98</v>
      </c>
      <c r="C36" s="134" t="s">
        <v>99</v>
      </c>
      <c r="D36" s="134">
        <v>198928</v>
      </c>
      <c r="E36" s="134" t="s">
        <v>20</v>
      </c>
      <c r="F36" s="134">
        <v>1130</v>
      </c>
      <c r="G36" s="135">
        <v>45322</v>
      </c>
      <c r="H36" s="136">
        <v>2.57</v>
      </c>
      <c r="I36" s="136" t="s">
        <v>78</v>
      </c>
      <c r="J36" s="171" t="s">
        <v>100</v>
      </c>
      <c r="K36" s="170"/>
      <c r="L36" s="170"/>
      <c r="M36" s="170"/>
      <c r="N36" s="170"/>
      <c r="O36" s="170"/>
    </row>
    <row r="37" ht="30" customHeight="1" spans="2:15">
      <c r="B37" s="125" t="s">
        <v>101</v>
      </c>
      <c r="C37" s="125" t="s">
        <v>99</v>
      </c>
      <c r="D37" s="125">
        <v>198928</v>
      </c>
      <c r="E37" s="125" t="s">
        <v>20</v>
      </c>
      <c r="F37" s="125">
        <v>150</v>
      </c>
      <c r="G37" s="131">
        <v>45322</v>
      </c>
      <c r="H37" s="132">
        <v>2.57</v>
      </c>
      <c r="I37" s="132" t="s">
        <v>78</v>
      </c>
      <c r="J37" s="161" t="s">
        <v>102</v>
      </c>
      <c r="K37" s="157">
        <v>600</v>
      </c>
      <c r="L37" s="157">
        <v>150</v>
      </c>
      <c r="M37" s="157">
        <v>600</v>
      </c>
      <c r="N37" s="157">
        <f>L37-141.04944</f>
        <v>8.95056</v>
      </c>
      <c r="O37" s="157" t="s">
        <v>41</v>
      </c>
    </row>
    <row r="38" ht="30" customHeight="1" spans="2:15">
      <c r="B38" s="125" t="s">
        <v>101</v>
      </c>
      <c r="C38" s="125" t="s">
        <v>103</v>
      </c>
      <c r="D38" s="125">
        <v>198929</v>
      </c>
      <c r="E38" s="125" t="s">
        <v>20</v>
      </c>
      <c r="F38" s="125">
        <v>450</v>
      </c>
      <c r="G38" s="131">
        <v>45322</v>
      </c>
      <c r="H38" s="132">
        <v>2.59</v>
      </c>
      <c r="I38" s="132" t="s">
        <v>82</v>
      </c>
      <c r="J38" s="159"/>
      <c r="K38" s="157">
        <v>600</v>
      </c>
      <c r="L38" s="157">
        <v>450</v>
      </c>
      <c r="M38" s="157">
        <v>600</v>
      </c>
      <c r="N38" s="157">
        <v>450</v>
      </c>
      <c r="O38" s="157" t="s">
        <v>41</v>
      </c>
    </row>
    <row r="39" ht="52" hidden="1" customHeight="1" spans="2:15">
      <c r="B39" s="141" t="s">
        <v>59</v>
      </c>
      <c r="C39" s="141" t="s">
        <v>99</v>
      </c>
      <c r="D39" s="141">
        <v>198928</v>
      </c>
      <c r="E39" s="141" t="s">
        <v>20</v>
      </c>
      <c r="F39" s="141">
        <v>680</v>
      </c>
      <c r="G39" s="142">
        <v>45322</v>
      </c>
      <c r="H39" s="143">
        <v>2.57</v>
      </c>
      <c r="I39" s="143" t="s">
        <v>78</v>
      </c>
      <c r="J39" s="172" t="s">
        <v>104</v>
      </c>
      <c r="K39" s="173"/>
      <c r="L39" s="173"/>
      <c r="M39" s="173"/>
      <c r="N39" s="173"/>
      <c r="O39" s="173"/>
    </row>
    <row r="40" ht="52" hidden="1" customHeight="1" spans="2:15">
      <c r="B40" s="144" t="s">
        <v>105</v>
      </c>
      <c r="C40" s="134" t="s">
        <v>99</v>
      </c>
      <c r="D40" s="134">
        <v>198928</v>
      </c>
      <c r="E40" s="134" t="s">
        <v>20</v>
      </c>
      <c r="F40" s="134">
        <v>120</v>
      </c>
      <c r="G40" s="135">
        <v>45322</v>
      </c>
      <c r="H40" s="136">
        <v>2.57</v>
      </c>
      <c r="I40" s="136" t="s">
        <v>78</v>
      </c>
      <c r="J40" s="167" t="s">
        <v>106</v>
      </c>
      <c r="K40" s="81"/>
      <c r="L40" s="81"/>
      <c r="M40" s="81"/>
      <c r="N40" s="81"/>
      <c r="O40" s="81"/>
    </row>
    <row r="41" ht="52" hidden="1" customHeight="1" spans="2:15">
      <c r="B41" s="144" t="s">
        <v>105</v>
      </c>
      <c r="C41" s="134" t="s">
        <v>99</v>
      </c>
      <c r="D41" s="134">
        <v>198928</v>
      </c>
      <c r="E41" s="134" t="s">
        <v>20</v>
      </c>
      <c r="F41" s="134">
        <v>70</v>
      </c>
      <c r="G41" s="135">
        <v>45322</v>
      </c>
      <c r="H41" s="136">
        <v>2.57</v>
      </c>
      <c r="I41" s="136" t="s">
        <v>78</v>
      </c>
      <c r="J41" s="167" t="s">
        <v>107</v>
      </c>
      <c r="K41" s="81"/>
      <c r="L41" s="81"/>
      <c r="M41" s="81"/>
      <c r="N41" s="81"/>
      <c r="O41" s="81"/>
    </row>
    <row r="42" ht="71" hidden="1" customHeight="1" spans="2:15">
      <c r="B42" s="144" t="s">
        <v>68</v>
      </c>
      <c r="C42" s="134" t="s">
        <v>108</v>
      </c>
      <c r="D42" s="134">
        <v>2405853</v>
      </c>
      <c r="E42" s="134" t="s">
        <v>20</v>
      </c>
      <c r="F42" s="134">
        <v>800</v>
      </c>
      <c r="G42" s="135">
        <v>45546</v>
      </c>
      <c r="H42" s="136">
        <v>2.18</v>
      </c>
      <c r="I42" s="136" t="s">
        <v>82</v>
      </c>
      <c r="J42" s="171" t="s">
        <v>109</v>
      </c>
      <c r="K42" s="170"/>
      <c r="L42" s="170"/>
      <c r="M42" s="170"/>
      <c r="N42" s="170"/>
      <c r="O42" s="170"/>
    </row>
    <row r="43" ht="53" customHeight="1" spans="2:15">
      <c r="B43" s="125" t="s">
        <v>74</v>
      </c>
      <c r="C43" s="125" t="s">
        <v>108</v>
      </c>
      <c r="D43" s="125">
        <v>2405853</v>
      </c>
      <c r="E43" s="125" t="s">
        <v>20</v>
      </c>
      <c r="F43" s="125">
        <v>1500</v>
      </c>
      <c r="G43" s="131">
        <v>45546</v>
      </c>
      <c r="H43" s="132">
        <v>2.18</v>
      </c>
      <c r="I43" s="132" t="s">
        <v>82</v>
      </c>
      <c r="J43" s="159" t="s">
        <v>79</v>
      </c>
      <c r="K43" s="157">
        <v>13800</v>
      </c>
      <c r="L43" s="157">
        <v>1500</v>
      </c>
      <c r="M43" s="157">
        <v>6085</v>
      </c>
      <c r="N43" s="157">
        <v>1500</v>
      </c>
      <c r="O43" s="157" t="s">
        <v>80</v>
      </c>
    </row>
    <row r="44" ht="50" hidden="1" customHeight="1" spans="2:15">
      <c r="B44" s="122" t="s">
        <v>105</v>
      </c>
      <c r="C44" s="125" t="s">
        <v>108</v>
      </c>
      <c r="D44" s="125">
        <v>2405853</v>
      </c>
      <c r="E44" s="125" t="s">
        <v>20</v>
      </c>
      <c r="F44" s="125">
        <v>700</v>
      </c>
      <c r="G44" s="131">
        <v>45546</v>
      </c>
      <c r="H44" s="132">
        <v>2.18</v>
      </c>
      <c r="I44" s="132" t="s">
        <v>82</v>
      </c>
      <c r="J44" s="159" t="s">
        <v>110</v>
      </c>
      <c r="K44" s="81"/>
      <c r="L44" s="81"/>
      <c r="M44" s="81"/>
      <c r="N44" s="81"/>
      <c r="O44" s="81"/>
    </row>
  </sheetData>
  <autoFilter xmlns:etc="http://www.wps.cn/officeDocument/2017/etCustomData" ref="A5:O44" etc:filterBottomFollowUsedRange="0">
    <filterColumn colId="1">
      <filters>
        <filter val="遂宁市船山区教育体育局"/>
        <filter val="遂宁市船山区油房街小学校"/>
        <filter val="四川省遂宁市第六中学"/>
        <filter val="遂宁市船山区桂花镇幼儿园"/>
        <filter val="船山区河沙镇幼儿园"/>
        <filter val="遂宁市船山区盐关街幼儿园"/>
        <filter val="船山区天宫庙幼儿园"/>
      </filters>
    </filterColumn>
    <extLst/>
  </autoFilter>
  <mergeCells count="12">
    <mergeCell ref="B1:C1"/>
    <mergeCell ref="C2:O2"/>
    <mergeCell ref="B4:J4"/>
    <mergeCell ref="K4:L4"/>
    <mergeCell ref="M4:N4"/>
    <mergeCell ref="J7:J8"/>
    <mergeCell ref="J19:J20"/>
    <mergeCell ref="J25:J26"/>
    <mergeCell ref="J30:J31"/>
    <mergeCell ref="J33:J34"/>
    <mergeCell ref="J37:J38"/>
    <mergeCell ref="O4:O5"/>
  </mergeCells>
  <printOptions horizontalCentered="1"/>
  <pageMargins left="0.393055555555556" right="0.393055555555556" top="0.393055555555556" bottom="0.393055555555556" header="0" footer="0"/>
  <pageSetup paperSize="9" scale="67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>
    <pageSetUpPr fitToPage="1"/>
  </sheetPr>
  <dimension ref="A1:S121"/>
  <sheetViews>
    <sheetView zoomScale="85" zoomScaleNormal="85" topLeftCell="B1" workbookViewId="0">
      <selection activeCell="S40" sqref="S40"/>
    </sheetView>
  </sheetViews>
  <sheetFormatPr defaultColWidth="10" defaultRowHeight="14"/>
  <cols>
    <col min="1" max="1" width="9" style="20" hidden="1"/>
    <col min="2" max="2" width="9" style="22"/>
    <col min="3" max="3" width="26.6272727272727" style="23" customWidth="1"/>
    <col min="4" max="5" width="9.12727272727273" style="20" customWidth="1"/>
    <col min="6" max="6" width="9.12727272727273" style="23" customWidth="1"/>
    <col min="7" max="7" width="14.2818181818182" style="20" customWidth="1"/>
    <col min="8" max="8" width="9.12727272727273" style="20" customWidth="1"/>
    <col min="9" max="9" width="9.12727272727273" style="23" customWidth="1"/>
    <col min="10" max="10" width="9.87272727272727" style="23" customWidth="1"/>
    <col min="11" max="11" width="14.1272727272727" style="23" customWidth="1"/>
    <col min="12" max="12" width="15.5" style="20" customWidth="1"/>
    <col min="13" max="18" width="9.12727272727273" style="20" customWidth="1"/>
    <col min="19" max="19" width="11" style="20" customWidth="1"/>
    <col min="20" max="16384" width="10" style="20"/>
  </cols>
  <sheetData>
    <row r="1" s="20" customFormat="1" ht="59" customHeight="1" spans="1:19">
      <c r="A1" s="24"/>
      <c r="B1" s="25" t="s">
        <v>111</v>
      </c>
      <c r="C1" s="26"/>
      <c r="D1" s="26"/>
      <c r="E1" s="27"/>
      <c r="F1" s="28"/>
      <c r="G1" s="27"/>
      <c r="H1" s="27"/>
      <c r="I1" s="28"/>
      <c r="J1" s="28"/>
      <c r="K1" s="28"/>
      <c r="L1" s="27"/>
      <c r="M1" s="27"/>
      <c r="N1" s="27"/>
      <c r="O1" s="27"/>
      <c r="P1" s="27"/>
      <c r="Q1" s="27"/>
      <c r="S1" s="97"/>
    </row>
    <row r="2" s="20" customFormat="1" ht="27.85" customHeight="1" spans="1:19">
      <c r="A2" s="24">
        <v>0</v>
      </c>
      <c r="B2" s="29"/>
      <c r="C2" s="30" t="s">
        <v>112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="20" customFormat="1" ht="14.3" customHeight="1" spans="1:19">
      <c r="A3" s="24">
        <v>0</v>
      </c>
      <c r="B3" s="29"/>
      <c r="C3" s="31"/>
      <c r="D3" s="32"/>
      <c r="E3" s="32"/>
      <c r="F3" s="31"/>
      <c r="G3" s="32"/>
      <c r="H3" s="32"/>
      <c r="I3" s="31"/>
      <c r="J3" s="69"/>
      <c r="K3" s="69"/>
      <c r="L3" s="70"/>
      <c r="M3" s="70"/>
      <c r="N3" s="32"/>
      <c r="O3" s="32"/>
      <c r="P3" s="32"/>
      <c r="Q3" s="98"/>
      <c r="R3" s="70"/>
      <c r="S3" s="99" t="s">
        <v>2</v>
      </c>
    </row>
    <row r="4" s="20" customFormat="1" ht="30" customHeight="1" spans="1:19">
      <c r="A4" s="24">
        <v>0</v>
      </c>
      <c r="B4" s="33" t="s">
        <v>3</v>
      </c>
      <c r="C4" s="33"/>
      <c r="D4" s="33"/>
      <c r="E4" s="33"/>
      <c r="F4" s="33"/>
      <c r="G4" s="33"/>
      <c r="H4" s="33"/>
      <c r="I4" s="33"/>
      <c r="J4" s="33" t="s">
        <v>113</v>
      </c>
      <c r="K4" s="71" t="s">
        <v>15</v>
      </c>
      <c r="L4" s="33" t="s">
        <v>114</v>
      </c>
      <c r="M4" s="33" t="s">
        <v>4</v>
      </c>
      <c r="N4" s="33"/>
      <c r="O4" s="33" t="s">
        <v>5</v>
      </c>
      <c r="P4" s="33"/>
      <c r="Q4" s="33" t="s">
        <v>6</v>
      </c>
      <c r="R4" s="33" t="s">
        <v>115</v>
      </c>
      <c r="S4" s="33" t="s">
        <v>116</v>
      </c>
    </row>
    <row r="5" s="20" customFormat="1" ht="48" customHeight="1" spans="1:19">
      <c r="A5" s="24">
        <v>0</v>
      </c>
      <c r="B5" s="33" t="s">
        <v>7</v>
      </c>
      <c r="C5" s="33" t="s">
        <v>8</v>
      </c>
      <c r="D5" s="33" t="s">
        <v>9</v>
      </c>
      <c r="E5" s="33" t="s">
        <v>10</v>
      </c>
      <c r="F5" s="33" t="s">
        <v>11</v>
      </c>
      <c r="G5" s="33" t="s">
        <v>12</v>
      </c>
      <c r="H5" s="33" t="s">
        <v>13</v>
      </c>
      <c r="I5" s="33" t="s">
        <v>14</v>
      </c>
      <c r="J5" s="33"/>
      <c r="K5" s="72"/>
      <c r="L5" s="33"/>
      <c r="M5" s="33"/>
      <c r="N5" s="33" t="s">
        <v>16</v>
      </c>
      <c r="O5" s="33"/>
      <c r="P5" s="33" t="s">
        <v>16</v>
      </c>
      <c r="Q5" s="33"/>
      <c r="R5" s="33"/>
      <c r="S5" s="33"/>
    </row>
    <row r="6" s="20" customFormat="1" ht="36" hidden="1" customHeight="1" spans="1:19">
      <c r="A6" s="24" t="s">
        <v>117</v>
      </c>
      <c r="B6" s="34" t="s">
        <v>54</v>
      </c>
      <c r="C6" s="35" t="s">
        <v>118</v>
      </c>
      <c r="D6" s="36" t="str">
        <f>VLOOKUP(C6,[1]sheet1!$C$4:$D$164,2,0)</f>
        <v>1805269</v>
      </c>
      <c r="E6" s="36" t="s">
        <v>119</v>
      </c>
      <c r="F6" s="36">
        <v>15000</v>
      </c>
      <c r="G6" s="37">
        <v>43360</v>
      </c>
      <c r="H6" s="35">
        <v>3.9</v>
      </c>
      <c r="I6" s="36" t="s">
        <v>26</v>
      </c>
      <c r="J6" s="34" t="s">
        <v>120</v>
      </c>
      <c r="K6" s="73" t="s">
        <v>121</v>
      </c>
      <c r="L6" s="74"/>
      <c r="M6" s="75"/>
      <c r="N6" s="75"/>
      <c r="O6" s="75"/>
      <c r="P6" s="75"/>
      <c r="Q6" s="75"/>
      <c r="R6" s="75"/>
      <c r="S6" s="100"/>
    </row>
    <row r="7" s="20" customFormat="1" ht="36" hidden="1" customHeight="1" spans="1:19">
      <c r="A7" s="24" t="s">
        <v>117</v>
      </c>
      <c r="B7" s="38"/>
      <c r="C7" s="35" t="s">
        <v>122</v>
      </c>
      <c r="D7" s="36" t="str">
        <f>VLOOKUP(C7,[1]sheet1!$C$4:$D$164,2,0)</f>
        <v>104528</v>
      </c>
      <c r="E7" s="36" t="s">
        <v>119</v>
      </c>
      <c r="F7" s="39">
        <v>15000</v>
      </c>
      <c r="G7" s="37">
        <v>43733</v>
      </c>
      <c r="H7" s="35">
        <v>3.16</v>
      </c>
      <c r="I7" s="36" t="s">
        <v>26</v>
      </c>
      <c r="J7" s="38"/>
      <c r="K7" s="76"/>
      <c r="L7" s="74"/>
      <c r="M7" s="75"/>
      <c r="N7" s="75"/>
      <c r="O7" s="75"/>
      <c r="P7" s="75"/>
      <c r="Q7" s="75"/>
      <c r="R7" s="75"/>
      <c r="S7" s="100"/>
    </row>
    <row r="8" s="20" customFormat="1" ht="36" hidden="1" customHeight="1" spans="1:19">
      <c r="A8" s="24" t="s">
        <v>117</v>
      </c>
      <c r="B8" s="35" t="s">
        <v>30</v>
      </c>
      <c r="C8" s="40" t="s">
        <v>123</v>
      </c>
      <c r="D8" s="36" t="str">
        <f>VLOOKUP(C8,[1]sheet1!$C$4:$D$164,2,0)</f>
        <v>157694</v>
      </c>
      <c r="E8" s="36" t="s">
        <v>119</v>
      </c>
      <c r="F8" s="39">
        <v>10000</v>
      </c>
      <c r="G8" s="37">
        <v>43616</v>
      </c>
      <c r="H8" s="35" t="s">
        <v>124</v>
      </c>
      <c r="I8" s="77" t="s">
        <v>21</v>
      </c>
      <c r="J8" s="35" t="s">
        <v>125</v>
      </c>
      <c r="K8" s="34" t="s">
        <v>126</v>
      </c>
      <c r="L8" s="74"/>
      <c r="M8" s="75"/>
      <c r="N8" s="75"/>
      <c r="O8" s="75"/>
      <c r="P8" s="75"/>
      <c r="Q8" s="75"/>
      <c r="R8" s="75"/>
      <c r="S8" s="100"/>
    </row>
    <row r="9" s="20" customFormat="1" ht="36" hidden="1" customHeight="1" spans="1:19">
      <c r="A9" s="24" t="s">
        <v>117</v>
      </c>
      <c r="B9" s="35"/>
      <c r="C9" s="40" t="s">
        <v>127</v>
      </c>
      <c r="D9" s="36" t="str">
        <f>VLOOKUP(C9,[1]sheet1!$C$4:$D$164,2,0)</f>
        <v>157915</v>
      </c>
      <c r="E9" s="36" t="s">
        <v>119</v>
      </c>
      <c r="F9" s="39">
        <v>14400</v>
      </c>
      <c r="G9" s="37">
        <v>43677</v>
      </c>
      <c r="H9" s="35" t="s">
        <v>128</v>
      </c>
      <c r="I9" s="77" t="s">
        <v>26</v>
      </c>
      <c r="J9" s="35"/>
      <c r="K9" s="78"/>
      <c r="L9" s="74"/>
      <c r="M9" s="75"/>
      <c r="N9" s="75"/>
      <c r="O9" s="75"/>
      <c r="P9" s="75"/>
      <c r="Q9" s="75"/>
      <c r="R9" s="75"/>
      <c r="S9" s="100"/>
    </row>
    <row r="10" s="20" customFormat="1" ht="49" hidden="1" customHeight="1" spans="2:19">
      <c r="B10" s="35"/>
      <c r="C10" s="41" t="s">
        <v>129</v>
      </c>
      <c r="D10" s="35" t="s">
        <v>130</v>
      </c>
      <c r="E10" s="35" t="s">
        <v>119</v>
      </c>
      <c r="F10" s="36">
        <v>4000</v>
      </c>
      <c r="G10" s="42">
        <v>44509</v>
      </c>
      <c r="H10" s="36">
        <v>3.02</v>
      </c>
      <c r="I10" s="77" t="s">
        <v>26</v>
      </c>
      <c r="J10" s="35"/>
      <c r="K10" s="78"/>
      <c r="L10" s="79"/>
      <c r="M10" s="79"/>
      <c r="N10" s="79"/>
      <c r="O10" s="80"/>
      <c r="P10" s="80"/>
      <c r="Q10" s="80"/>
      <c r="R10" s="80"/>
      <c r="S10" s="80"/>
    </row>
    <row r="11" s="20" customFormat="1" ht="59" hidden="1" customHeight="1" spans="2:19">
      <c r="B11" s="35"/>
      <c r="C11" s="41" t="s">
        <v>131</v>
      </c>
      <c r="D11" s="43" t="s">
        <v>132</v>
      </c>
      <c r="E11" s="36" t="s">
        <v>119</v>
      </c>
      <c r="F11" s="36">
        <v>1500</v>
      </c>
      <c r="G11" s="42">
        <v>44851</v>
      </c>
      <c r="H11" s="36">
        <v>2.62</v>
      </c>
      <c r="I11" s="77" t="s">
        <v>26</v>
      </c>
      <c r="J11" s="35"/>
      <c r="K11" s="78"/>
      <c r="L11" s="81"/>
      <c r="M11" s="81"/>
      <c r="N11" s="81"/>
      <c r="O11" s="81"/>
      <c r="P11" s="81"/>
      <c r="Q11" s="81"/>
      <c r="R11" s="81"/>
      <c r="S11" s="81"/>
    </row>
    <row r="12" s="20" customFormat="1" ht="52" hidden="1" spans="2:19">
      <c r="B12" s="35"/>
      <c r="C12" s="40" t="s">
        <v>133</v>
      </c>
      <c r="D12" s="36" t="str">
        <f>VLOOKUP(C12,[1]sheet1!$C$4:$D$164,2,0)</f>
        <v>2005877</v>
      </c>
      <c r="E12" s="35" t="s">
        <v>119</v>
      </c>
      <c r="F12" s="44">
        <v>2500</v>
      </c>
      <c r="G12" s="37">
        <v>44070</v>
      </c>
      <c r="H12" s="35" t="s">
        <v>128</v>
      </c>
      <c r="I12" s="82" t="s">
        <v>33</v>
      </c>
      <c r="J12" s="35"/>
      <c r="K12" s="38"/>
      <c r="L12" s="81"/>
      <c r="M12" s="81"/>
      <c r="N12" s="81"/>
      <c r="O12" s="81"/>
      <c r="P12" s="81"/>
      <c r="Q12" s="81"/>
      <c r="R12" s="81"/>
      <c r="S12" s="81"/>
    </row>
    <row r="13" s="20" customFormat="1" ht="39" hidden="1" spans="2:19">
      <c r="B13" s="35" t="s">
        <v>30</v>
      </c>
      <c r="C13" s="40" t="s">
        <v>134</v>
      </c>
      <c r="D13" s="36" t="str">
        <f>VLOOKUP(C13,[1]sheet1!$C$4:$D$164,2,0)</f>
        <v>160552</v>
      </c>
      <c r="E13" s="35" t="s">
        <v>119</v>
      </c>
      <c r="F13" s="44">
        <v>9600</v>
      </c>
      <c r="G13" s="37">
        <v>43833</v>
      </c>
      <c r="H13" s="35" t="s">
        <v>135</v>
      </c>
      <c r="I13" s="35" t="s">
        <v>136</v>
      </c>
      <c r="J13" s="46" t="s">
        <v>137</v>
      </c>
      <c r="K13" s="34" t="s">
        <v>138</v>
      </c>
      <c r="L13" s="81"/>
      <c r="M13" s="81"/>
      <c r="N13" s="81"/>
      <c r="O13" s="81"/>
      <c r="P13" s="81"/>
      <c r="Q13" s="81"/>
      <c r="R13" s="81"/>
      <c r="S13" s="81"/>
    </row>
    <row r="14" s="20" customFormat="1" ht="39" hidden="1" spans="2:19">
      <c r="B14" s="35"/>
      <c r="C14" s="41" t="s">
        <v>139</v>
      </c>
      <c r="D14" s="35" t="s">
        <v>140</v>
      </c>
      <c r="E14" s="35" t="s">
        <v>119</v>
      </c>
      <c r="F14" s="36">
        <v>3000</v>
      </c>
      <c r="G14" s="42">
        <v>44357</v>
      </c>
      <c r="H14" s="36">
        <v>3.71</v>
      </c>
      <c r="I14" s="36" t="s">
        <v>136</v>
      </c>
      <c r="J14" s="46"/>
      <c r="K14" s="78"/>
      <c r="L14" s="81"/>
      <c r="M14" s="81"/>
      <c r="N14" s="81"/>
      <c r="O14" s="81"/>
      <c r="P14" s="81"/>
      <c r="Q14" s="81"/>
      <c r="R14" s="81"/>
      <c r="S14" s="81"/>
    </row>
    <row r="15" s="20" customFormat="1" ht="39" hidden="1" spans="2:19">
      <c r="B15" s="35"/>
      <c r="C15" s="41" t="s">
        <v>141</v>
      </c>
      <c r="D15" s="35" t="s">
        <v>142</v>
      </c>
      <c r="E15" s="35" t="s">
        <v>119</v>
      </c>
      <c r="F15" s="36">
        <v>7500</v>
      </c>
      <c r="G15" s="42">
        <v>44497</v>
      </c>
      <c r="H15" s="36">
        <v>3.59</v>
      </c>
      <c r="I15" s="36" t="s">
        <v>136</v>
      </c>
      <c r="J15" s="46"/>
      <c r="K15" s="78"/>
      <c r="L15" s="81"/>
      <c r="M15" s="81"/>
      <c r="N15" s="81"/>
      <c r="O15" s="81"/>
      <c r="P15" s="81"/>
      <c r="Q15" s="81"/>
      <c r="R15" s="81"/>
      <c r="S15" s="81"/>
    </row>
    <row r="16" s="20" customFormat="1" ht="39" hidden="1" spans="2:19">
      <c r="B16" s="35"/>
      <c r="C16" s="41" t="s">
        <v>143</v>
      </c>
      <c r="D16" s="45" t="s">
        <v>144</v>
      </c>
      <c r="E16" s="36" t="s">
        <v>119</v>
      </c>
      <c r="F16" s="36">
        <v>6000</v>
      </c>
      <c r="G16" s="42">
        <v>44610</v>
      </c>
      <c r="H16" s="36">
        <v>3.26</v>
      </c>
      <c r="I16" s="36" t="s">
        <v>136</v>
      </c>
      <c r="J16" s="46"/>
      <c r="K16" s="78"/>
      <c r="L16" s="81"/>
      <c r="M16" s="81"/>
      <c r="N16" s="81"/>
      <c r="O16" s="81"/>
      <c r="P16" s="81"/>
      <c r="Q16" s="81"/>
      <c r="R16" s="81"/>
      <c r="S16" s="81"/>
    </row>
    <row r="17" s="20" customFormat="1" ht="39" hidden="1" spans="2:19">
      <c r="B17" s="46" t="s">
        <v>72</v>
      </c>
      <c r="C17" s="40" t="s">
        <v>145</v>
      </c>
      <c r="D17" s="36" t="str">
        <f>VLOOKUP(C17,[1]sheet1!$C$4:$D$164,2,0)</f>
        <v>160556</v>
      </c>
      <c r="E17" s="35" t="s">
        <v>119</v>
      </c>
      <c r="F17" s="44">
        <v>10000</v>
      </c>
      <c r="G17" s="37">
        <v>43833</v>
      </c>
      <c r="H17" s="35" t="s">
        <v>146</v>
      </c>
      <c r="I17" s="35" t="s">
        <v>21</v>
      </c>
      <c r="J17" s="49" t="s">
        <v>147</v>
      </c>
      <c r="K17" s="34" t="s">
        <v>148</v>
      </c>
      <c r="L17" s="81"/>
      <c r="M17" s="81"/>
      <c r="N17" s="81"/>
      <c r="O17" s="81"/>
      <c r="P17" s="81"/>
      <c r="Q17" s="81"/>
      <c r="R17" s="81"/>
      <c r="S17" s="81"/>
    </row>
    <row r="18" s="20" customFormat="1" ht="39" hidden="1" spans="2:19">
      <c r="B18" s="46"/>
      <c r="C18" s="41" t="s">
        <v>149</v>
      </c>
      <c r="D18" s="35" t="s">
        <v>150</v>
      </c>
      <c r="E18" s="35" t="s">
        <v>119</v>
      </c>
      <c r="F18" s="36">
        <v>10000</v>
      </c>
      <c r="G18" s="42">
        <v>44509</v>
      </c>
      <c r="H18" s="36">
        <v>3.17</v>
      </c>
      <c r="I18" s="36" t="s">
        <v>21</v>
      </c>
      <c r="J18" s="49"/>
      <c r="K18" s="78"/>
      <c r="L18" s="81"/>
      <c r="M18" s="81"/>
      <c r="N18" s="81"/>
      <c r="O18" s="81"/>
      <c r="P18" s="81"/>
      <c r="Q18" s="81"/>
      <c r="R18" s="81"/>
      <c r="S18" s="81"/>
    </row>
    <row r="19" s="20" customFormat="1" ht="52" hidden="1" spans="2:19">
      <c r="B19" s="46"/>
      <c r="C19" s="47" t="s">
        <v>151</v>
      </c>
      <c r="D19" s="45" t="s">
        <v>152</v>
      </c>
      <c r="E19" s="36" t="s">
        <v>119</v>
      </c>
      <c r="F19" s="36">
        <v>5000</v>
      </c>
      <c r="G19" s="42">
        <v>44725</v>
      </c>
      <c r="H19" s="36">
        <v>2.93</v>
      </c>
      <c r="I19" s="36" t="s">
        <v>21</v>
      </c>
      <c r="J19" s="49"/>
      <c r="K19" s="38"/>
      <c r="L19" s="81"/>
      <c r="M19" s="81"/>
      <c r="N19" s="81"/>
      <c r="O19" s="81"/>
      <c r="P19" s="81"/>
      <c r="Q19" s="81"/>
      <c r="R19" s="81"/>
      <c r="S19" s="81"/>
    </row>
    <row r="20" s="20" customFormat="1" ht="39" hidden="1" spans="2:19">
      <c r="B20" s="46" t="s">
        <v>30</v>
      </c>
      <c r="C20" s="40" t="s">
        <v>153</v>
      </c>
      <c r="D20" s="36" t="str">
        <f>VLOOKUP(C20,[1]sheet1!$C$4:$D$164,2,0)</f>
        <v>160628</v>
      </c>
      <c r="E20" s="35" t="s">
        <v>119</v>
      </c>
      <c r="F20" s="44">
        <v>4000</v>
      </c>
      <c r="G20" s="37">
        <v>43843</v>
      </c>
      <c r="H20" s="35" t="s">
        <v>135</v>
      </c>
      <c r="I20" s="35" t="s">
        <v>136</v>
      </c>
      <c r="J20" s="46" t="s">
        <v>137</v>
      </c>
      <c r="K20" s="34" t="s">
        <v>154</v>
      </c>
      <c r="L20" s="81"/>
      <c r="M20" s="81"/>
      <c r="N20" s="81"/>
      <c r="O20" s="81"/>
      <c r="P20" s="81"/>
      <c r="Q20" s="81"/>
      <c r="R20" s="81"/>
      <c r="S20" s="81"/>
    </row>
    <row r="21" s="20" customFormat="1" ht="39" hidden="1" spans="2:19">
      <c r="B21" s="46"/>
      <c r="C21" s="40" t="s">
        <v>155</v>
      </c>
      <c r="D21" s="36" t="str">
        <f>VLOOKUP(C21,[1]sheet1!$C$4:$D$164,2,0)</f>
        <v>160732</v>
      </c>
      <c r="E21" s="35" t="s">
        <v>119</v>
      </c>
      <c r="F21" s="44">
        <v>11200</v>
      </c>
      <c r="G21" s="37">
        <v>43970</v>
      </c>
      <c r="H21" s="35" t="s">
        <v>156</v>
      </c>
      <c r="I21" s="35" t="s">
        <v>136</v>
      </c>
      <c r="J21" s="46"/>
      <c r="K21" s="78"/>
      <c r="L21" s="81"/>
      <c r="M21" s="81"/>
      <c r="N21" s="81"/>
      <c r="O21" s="81"/>
      <c r="P21" s="81"/>
      <c r="Q21" s="81"/>
      <c r="R21" s="81"/>
      <c r="S21" s="81"/>
    </row>
    <row r="22" s="20" customFormat="1" ht="39" hidden="1" spans="2:19">
      <c r="B22" s="46"/>
      <c r="C22" s="41" t="s">
        <v>139</v>
      </c>
      <c r="D22" s="35" t="s">
        <v>140</v>
      </c>
      <c r="E22" s="35" t="s">
        <v>119</v>
      </c>
      <c r="F22" s="36">
        <v>12000</v>
      </c>
      <c r="G22" s="42">
        <v>44357</v>
      </c>
      <c r="H22" s="36">
        <v>3.71</v>
      </c>
      <c r="I22" s="36" t="s">
        <v>136</v>
      </c>
      <c r="J22" s="46"/>
      <c r="K22" s="78"/>
      <c r="L22" s="81"/>
      <c r="M22" s="81"/>
      <c r="N22" s="81"/>
      <c r="O22" s="81"/>
      <c r="P22" s="81"/>
      <c r="Q22" s="81"/>
      <c r="R22" s="81"/>
      <c r="S22" s="81"/>
    </row>
    <row r="23" s="20" customFormat="1" ht="39" hidden="1" spans="2:19">
      <c r="B23" s="46"/>
      <c r="C23" s="41" t="s">
        <v>141</v>
      </c>
      <c r="D23" s="35" t="s">
        <v>142</v>
      </c>
      <c r="E23" s="35" t="s">
        <v>119</v>
      </c>
      <c r="F23" s="36">
        <v>7350</v>
      </c>
      <c r="G23" s="42">
        <v>44497</v>
      </c>
      <c r="H23" s="36">
        <v>3.59</v>
      </c>
      <c r="I23" s="36" t="s">
        <v>136</v>
      </c>
      <c r="J23" s="46"/>
      <c r="K23" s="78"/>
      <c r="L23" s="81"/>
      <c r="M23" s="81"/>
      <c r="N23" s="81"/>
      <c r="O23" s="81"/>
      <c r="P23" s="81"/>
      <c r="Q23" s="81"/>
      <c r="R23" s="81"/>
      <c r="S23" s="81"/>
    </row>
    <row r="24" s="20" customFormat="1" ht="39" hidden="1" spans="2:19">
      <c r="B24" s="46"/>
      <c r="C24" s="47" t="s">
        <v>157</v>
      </c>
      <c r="D24" s="45" t="s">
        <v>158</v>
      </c>
      <c r="E24" s="36" t="s">
        <v>119</v>
      </c>
      <c r="F24" s="36">
        <v>6000</v>
      </c>
      <c r="G24" s="42">
        <v>44588</v>
      </c>
      <c r="H24" s="36">
        <v>3.18</v>
      </c>
      <c r="I24" s="36" t="s">
        <v>136</v>
      </c>
      <c r="J24" s="46"/>
      <c r="K24" s="78"/>
      <c r="L24" s="81"/>
      <c r="M24" s="81"/>
      <c r="N24" s="81"/>
      <c r="O24" s="81"/>
      <c r="P24" s="81"/>
      <c r="Q24" s="81"/>
      <c r="R24" s="81"/>
      <c r="S24" s="81"/>
    </row>
    <row r="25" s="20" customFormat="1" ht="39" hidden="1" spans="2:19">
      <c r="B25" s="46"/>
      <c r="C25" s="47" t="s">
        <v>143</v>
      </c>
      <c r="D25" s="45" t="s">
        <v>144</v>
      </c>
      <c r="E25" s="36" t="s">
        <v>119</v>
      </c>
      <c r="F25" s="36">
        <v>6500</v>
      </c>
      <c r="G25" s="42">
        <v>44610</v>
      </c>
      <c r="H25" s="36">
        <v>3.26</v>
      </c>
      <c r="I25" s="36" t="s">
        <v>136</v>
      </c>
      <c r="J25" s="46"/>
      <c r="K25" s="78"/>
      <c r="L25" s="81"/>
      <c r="M25" s="81"/>
      <c r="N25" s="81"/>
      <c r="O25" s="81"/>
      <c r="P25" s="81"/>
      <c r="Q25" s="81"/>
      <c r="R25" s="81"/>
      <c r="S25" s="81"/>
    </row>
    <row r="26" s="20" customFormat="1" ht="52" hidden="1" spans="2:19">
      <c r="B26" s="46"/>
      <c r="C26" s="47" t="s">
        <v>159</v>
      </c>
      <c r="D26" s="45" t="s">
        <v>160</v>
      </c>
      <c r="E26" s="36" t="s">
        <v>119</v>
      </c>
      <c r="F26" s="36">
        <v>2950</v>
      </c>
      <c r="G26" s="42">
        <v>44725</v>
      </c>
      <c r="H26" s="36">
        <v>3.21</v>
      </c>
      <c r="I26" s="36" t="s">
        <v>136</v>
      </c>
      <c r="J26" s="46"/>
      <c r="K26" s="38"/>
      <c r="L26" s="81"/>
      <c r="M26" s="81"/>
      <c r="N26" s="81"/>
      <c r="O26" s="81"/>
      <c r="P26" s="81"/>
      <c r="Q26" s="81"/>
      <c r="R26" s="81"/>
      <c r="S26" s="81"/>
    </row>
    <row r="27" s="20" customFormat="1" ht="52" hidden="1" spans="2:19">
      <c r="B27" s="46" t="s">
        <v>54</v>
      </c>
      <c r="C27" s="35" t="s">
        <v>161</v>
      </c>
      <c r="D27" s="36" t="str">
        <f>VLOOKUP(C27,[1]sheet1!$C$4:$D$164,2,0)</f>
        <v>160730</v>
      </c>
      <c r="E27" s="35" t="s">
        <v>119</v>
      </c>
      <c r="F27" s="44">
        <v>3000</v>
      </c>
      <c r="G27" s="37">
        <v>43970</v>
      </c>
      <c r="H27" s="35" t="s">
        <v>162</v>
      </c>
      <c r="I27" s="35" t="s">
        <v>21</v>
      </c>
      <c r="J27" s="46" t="s">
        <v>137</v>
      </c>
      <c r="K27" s="35" t="s">
        <v>163</v>
      </c>
      <c r="L27" s="81"/>
      <c r="M27" s="81"/>
      <c r="N27" s="81"/>
      <c r="O27" s="81"/>
      <c r="P27" s="81"/>
      <c r="Q27" s="81"/>
      <c r="R27" s="81"/>
      <c r="S27" s="81"/>
    </row>
    <row r="28" s="20" customFormat="1" ht="52" hidden="1" spans="2:19">
      <c r="B28" s="46" t="s">
        <v>30</v>
      </c>
      <c r="C28" s="35" t="s">
        <v>164</v>
      </c>
      <c r="D28" s="36" t="str">
        <f>VLOOKUP(C28,[1]sheet1!$C$4:$D$164,2,0)</f>
        <v>2005878</v>
      </c>
      <c r="E28" s="35" t="s">
        <v>119</v>
      </c>
      <c r="F28" s="44">
        <v>3000</v>
      </c>
      <c r="G28" s="37">
        <v>44070</v>
      </c>
      <c r="H28" s="35" t="s">
        <v>124</v>
      </c>
      <c r="I28" s="35" t="s">
        <v>136</v>
      </c>
      <c r="J28" s="46" t="s">
        <v>165</v>
      </c>
      <c r="K28" s="35" t="s">
        <v>166</v>
      </c>
      <c r="L28" s="81"/>
      <c r="M28" s="81"/>
      <c r="N28" s="81"/>
      <c r="O28" s="81"/>
      <c r="P28" s="81"/>
      <c r="Q28" s="81"/>
      <c r="R28" s="81"/>
      <c r="S28" s="81"/>
    </row>
    <row r="29" s="20" customFormat="1" ht="39" hidden="1" spans="2:19">
      <c r="B29" s="46" t="s">
        <v>54</v>
      </c>
      <c r="C29" s="35" t="s">
        <v>167</v>
      </c>
      <c r="D29" s="36" t="str">
        <f>VLOOKUP(C29,[1]sheet1!$C$4:$D$164,2,0)</f>
        <v>2005883</v>
      </c>
      <c r="E29" s="35" t="s">
        <v>119</v>
      </c>
      <c r="F29" s="44">
        <v>8500</v>
      </c>
      <c r="G29" s="37">
        <v>44070</v>
      </c>
      <c r="H29" s="35" t="s">
        <v>168</v>
      </c>
      <c r="I29" s="35" t="s">
        <v>21</v>
      </c>
      <c r="J29" s="46" t="s">
        <v>125</v>
      </c>
      <c r="K29" s="34" t="s">
        <v>169</v>
      </c>
      <c r="L29" s="81"/>
      <c r="M29" s="81"/>
      <c r="N29" s="81"/>
      <c r="O29" s="81"/>
      <c r="P29" s="81"/>
      <c r="Q29" s="81"/>
      <c r="R29" s="81"/>
      <c r="S29" s="81"/>
    </row>
    <row r="30" s="20" customFormat="1" ht="39" hidden="1" spans="2:19">
      <c r="B30" s="46"/>
      <c r="C30" s="48" t="s">
        <v>170</v>
      </c>
      <c r="D30" s="35" t="s">
        <v>171</v>
      </c>
      <c r="E30" s="35" t="s">
        <v>119</v>
      </c>
      <c r="F30" s="36">
        <v>8950</v>
      </c>
      <c r="G30" s="42">
        <v>44357</v>
      </c>
      <c r="H30" s="36">
        <v>3.34</v>
      </c>
      <c r="I30" s="36" t="s">
        <v>21</v>
      </c>
      <c r="J30" s="46"/>
      <c r="K30" s="78"/>
      <c r="L30" s="81"/>
      <c r="M30" s="81"/>
      <c r="N30" s="81"/>
      <c r="O30" s="81"/>
      <c r="P30" s="81"/>
      <c r="Q30" s="81"/>
      <c r="R30" s="81"/>
      <c r="S30" s="81"/>
    </row>
    <row r="31" s="20" customFormat="1" ht="39" hidden="1" spans="2:19">
      <c r="B31" s="46"/>
      <c r="C31" s="48" t="s">
        <v>172</v>
      </c>
      <c r="D31" s="35" t="s">
        <v>173</v>
      </c>
      <c r="E31" s="35" t="s">
        <v>119</v>
      </c>
      <c r="F31" s="36">
        <v>2550</v>
      </c>
      <c r="G31" s="42">
        <v>44497</v>
      </c>
      <c r="H31" s="36">
        <v>3.25</v>
      </c>
      <c r="I31" s="36" t="s">
        <v>21</v>
      </c>
      <c r="J31" s="46"/>
      <c r="K31" s="38"/>
      <c r="L31" s="81"/>
      <c r="M31" s="81"/>
      <c r="N31" s="81"/>
      <c r="O31" s="81"/>
      <c r="P31" s="81"/>
      <c r="Q31" s="81"/>
      <c r="R31" s="81"/>
      <c r="S31" s="81"/>
    </row>
    <row r="32" s="20" customFormat="1" ht="39" hidden="1" spans="2:19">
      <c r="B32" s="46" t="s">
        <v>72</v>
      </c>
      <c r="C32" s="35" t="s">
        <v>167</v>
      </c>
      <c r="D32" s="36" t="str">
        <f>VLOOKUP(C32,[1]sheet1!$C$4:$D$164,2,0)</f>
        <v>2005883</v>
      </c>
      <c r="E32" s="35" t="s">
        <v>119</v>
      </c>
      <c r="F32" s="44">
        <v>9575</v>
      </c>
      <c r="G32" s="37">
        <v>44070</v>
      </c>
      <c r="H32" s="35" t="s">
        <v>168</v>
      </c>
      <c r="I32" s="35" t="s">
        <v>21</v>
      </c>
      <c r="J32" s="46" t="s">
        <v>125</v>
      </c>
      <c r="K32" s="34" t="s">
        <v>174</v>
      </c>
      <c r="L32" s="81"/>
      <c r="M32" s="81"/>
      <c r="N32" s="81"/>
      <c r="O32" s="81"/>
      <c r="P32" s="81"/>
      <c r="Q32" s="81"/>
      <c r="R32" s="81"/>
      <c r="S32" s="81"/>
    </row>
    <row r="33" s="20" customFormat="1" ht="39" hidden="1" spans="2:19">
      <c r="B33" s="46"/>
      <c r="C33" s="48" t="s">
        <v>172</v>
      </c>
      <c r="D33" s="35" t="s">
        <v>173</v>
      </c>
      <c r="E33" s="35" t="s">
        <v>119</v>
      </c>
      <c r="F33" s="36">
        <v>1500</v>
      </c>
      <c r="G33" s="42">
        <v>44497</v>
      </c>
      <c r="H33" s="36">
        <v>3.25</v>
      </c>
      <c r="I33" s="36" t="s">
        <v>21</v>
      </c>
      <c r="J33" s="46"/>
      <c r="K33" s="38"/>
      <c r="L33" s="81"/>
      <c r="M33" s="81"/>
      <c r="N33" s="81"/>
      <c r="O33" s="81"/>
      <c r="P33" s="81"/>
      <c r="Q33" s="81"/>
      <c r="R33" s="81"/>
      <c r="S33" s="81"/>
    </row>
    <row r="34" s="20" customFormat="1" ht="53" hidden="1" customHeight="1" spans="2:19">
      <c r="B34" s="46" t="s">
        <v>175</v>
      </c>
      <c r="C34" s="48" t="s">
        <v>176</v>
      </c>
      <c r="D34" s="35" t="s">
        <v>177</v>
      </c>
      <c r="E34" s="35" t="s">
        <v>119</v>
      </c>
      <c r="F34" s="36">
        <v>1600</v>
      </c>
      <c r="G34" s="42">
        <v>44497</v>
      </c>
      <c r="H34" s="36">
        <v>3.23</v>
      </c>
      <c r="I34" s="36" t="s">
        <v>33</v>
      </c>
      <c r="J34" s="46" t="s">
        <v>178</v>
      </c>
      <c r="K34" s="35" t="s">
        <v>179</v>
      </c>
      <c r="L34" s="81"/>
      <c r="M34" s="81"/>
      <c r="N34" s="81"/>
      <c r="O34" s="81"/>
      <c r="P34" s="81"/>
      <c r="Q34" s="81"/>
      <c r="R34" s="81"/>
      <c r="S34" s="81"/>
    </row>
    <row r="35" s="20" customFormat="1" ht="39" hidden="1" spans="2:19">
      <c r="B35" s="46" t="s">
        <v>180</v>
      </c>
      <c r="C35" s="48" t="s">
        <v>181</v>
      </c>
      <c r="D35" s="35" t="s">
        <v>182</v>
      </c>
      <c r="E35" s="35" t="s">
        <v>119</v>
      </c>
      <c r="F35" s="36">
        <v>1000</v>
      </c>
      <c r="G35" s="42">
        <v>44357</v>
      </c>
      <c r="H35" s="36">
        <v>3.83</v>
      </c>
      <c r="I35" s="36" t="s">
        <v>52</v>
      </c>
      <c r="J35" s="46" t="s">
        <v>183</v>
      </c>
      <c r="K35" s="35" t="s">
        <v>184</v>
      </c>
      <c r="L35" s="81"/>
      <c r="M35" s="81"/>
      <c r="N35" s="81"/>
      <c r="O35" s="81"/>
      <c r="P35" s="81"/>
      <c r="Q35" s="81"/>
      <c r="R35" s="81"/>
      <c r="S35" s="81"/>
    </row>
    <row r="36" s="20" customFormat="1" ht="39" hidden="1" spans="2:19">
      <c r="B36" s="46"/>
      <c r="C36" s="48" t="s">
        <v>185</v>
      </c>
      <c r="D36" s="35" t="s">
        <v>186</v>
      </c>
      <c r="E36" s="35" t="s">
        <v>119</v>
      </c>
      <c r="F36" s="36">
        <v>2000</v>
      </c>
      <c r="G36" s="42">
        <v>44497</v>
      </c>
      <c r="H36" s="36">
        <v>3.62</v>
      </c>
      <c r="I36" s="36" t="s">
        <v>52</v>
      </c>
      <c r="J36" s="46"/>
      <c r="K36" s="35"/>
      <c r="L36" s="81"/>
      <c r="M36" s="81"/>
      <c r="N36" s="81"/>
      <c r="O36" s="81"/>
      <c r="P36" s="81"/>
      <c r="Q36" s="81"/>
      <c r="R36" s="81"/>
      <c r="S36" s="81"/>
    </row>
    <row r="37" s="20" customFormat="1" ht="39" hidden="1" spans="2:19">
      <c r="B37" s="46"/>
      <c r="C37" s="48" t="s">
        <v>187</v>
      </c>
      <c r="D37" s="43">
        <v>2271778</v>
      </c>
      <c r="E37" s="35" t="s">
        <v>119</v>
      </c>
      <c r="F37" s="49">
        <v>2000</v>
      </c>
      <c r="G37" s="50">
        <v>44851</v>
      </c>
      <c r="H37" s="49">
        <v>3.14</v>
      </c>
      <c r="I37" s="49" t="s">
        <v>52</v>
      </c>
      <c r="J37" s="46"/>
      <c r="K37" s="35"/>
      <c r="L37" s="81"/>
      <c r="M37" s="81"/>
      <c r="N37" s="81"/>
      <c r="O37" s="81"/>
      <c r="P37" s="81"/>
      <c r="Q37" s="81"/>
      <c r="R37" s="81"/>
      <c r="S37" s="81"/>
    </row>
    <row r="38" s="20" customFormat="1" ht="39" hidden="1" spans="2:19">
      <c r="B38" s="46" t="s">
        <v>188</v>
      </c>
      <c r="C38" s="46" t="s">
        <v>189</v>
      </c>
      <c r="D38" s="49">
        <v>2205230</v>
      </c>
      <c r="E38" s="35" t="s">
        <v>119</v>
      </c>
      <c r="F38" s="49">
        <v>7000</v>
      </c>
      <c r="G38" s="51">
        <v>44610</v>
      </c>
      <c r="H38" s="49">
        <v>3.31</v>
      </c>
      <c r="I38" s="49" t="s">
        <v>52</v>
      </c>
      <c r="J38" s="46" t="s">
        <v>190</v>
      </c>
      <c r="K38" s="46" t="s">
        <v>191</v>
      </c>
      <c r="L38" s="81"/>
      <c r="M38" s="81"/>
      <c r="N38" s="81"/>
      <c r="O38" s="81"/>
      <c r="P38" s="81"/>
      <c r="Q38" s="81"/>
      <c r="R38" s="81"/>
      <c r="S38" s="81"/>
    </row>
    <row r="39" s="20" customFormat="1" ht="52" hidden="1" spans="2:19">
      <c r="B39" s="46"/>
      <c r="C39" s="46" t="s">
        <v>192</v>
      </c>
      <c r="D39" s="43" t="s">
        <v>193</v>
      </c>
      <c r="E39" s="35" t="s">
        <v>119</v>
      </c>
      <c r="F39" s="49">
        <v>9000</v>
      </c>
      <c r="G39" s="51">
        <v>44725</v>
      </c>
      <c r="H39" s="49">
        <v>3.27</v>
      </c>
      <c r="I39" s="49" t="s">
        <v>52</v>
      </c>
      <c r="J39" s="46"/>
      <c r="K39" s="46"/>
      <c r="L39" s="81"/>
      <c r="M39" s="81"/>
      <c r="N39" s="81"/>
      <c r="O39" s="81"/>
      <c r="P39" s="81"/>
      <c r="Q39" s="81"/>
      <c r="R39" s="81"/>
      <c r="S39" s="81"/>
    </row>
    <row r="40" s="20" customFormat="1" ht="112" spans="2:19">
      <c r="B40" s="46" t="s">
        <v>194</v>
      </c>
      <c r="C40" s="52" t="s">
        <v>195</v>
      </c>
      <c r="D40" s="43" t="s">
        <v>196</v>
      </c>
      <c r="E40" s="35" t="s">
        <v>119</v>
      </c>
      <c r="F40" s="49">
        <v>1000</v>
      </c>
      <c r="G40" s="51">
        <v>44610</v>
      </c>
      <c r="H40" s="49">
        <v>3.04</v>
      </c>
      <c r="I40" s="49" t="s">
        <v>33</v>
      </c>
      <c r="J40" s="46" t="s">
        <v>197</v>
      </c>
      <c r="K40" s="46" t="s">
        <v>198</v>
      </c>
      <c r="L40" s="83" t="s">
        <v>199</v>
      </c>
      <c r="M40" s="81">
        <v>2500</v>
      </c>
      <c r="N40" s="81">
        <v>1000</v>
      </c>
      <c r="O40" s="81">
        <v>1200</v>
      </c>
      <c r="P40" s="81">
        <v>1000</v>
      </c>
      <c r="Q40" s="81" t="s">
        <v>41</v>
      </c>
      <c r="R40" s="81">
        <v>894.96</v>
      </c>
      <c r="S40" s="81"/>
    </row>
    <row r="41" s="20" customFormat="1" ht="65" hidden="1" spans="2:19">
      <c r="B41" s="46" t="s">
        <v>23</v>
      </c>
      <c r="C41" s="53" t="s">
        <v>200</v>
      </c>
      <c r="D41" s="54">
        <v>2205153</v>
      </c>
      <c r="E41" s="35" t="s">
        <v>119</v>
      </c>
      <c r="F41" s="55">
        <v>1600</v>
      </c>
      <c r="G41" s="56">
        <v>44588</v>
      </c>
      <c r="H41" s="55">
        <v>2.85</v>
      </c>
      <c r="I41" s="55" t="s">
        <v>33</v>
      </c>
      <c r="J41" s="46" t="s">
        <v>201</v>
      </c>
      <c r="K41" s="59" t="s">
        <v>202</v>
      </c>
      <c r="L41" s="81"/>
      <c r="M41" s="81"/>
      <c r="N41" s="81"/>
      <c r="O41" s="81"/>
      <c r="P41" s="81"/>
      <c r="Q41" s="81"/>
      <c r="R41" s="81"/>
      <c r="S41" s="81"/>
    </row>
    <row r="42" s="20" customFormat="1" ht="65" hidden="1" spans="2:19">
      <c r="B42" s="46" t="s">
        <v>23</v>
      </c>
      <c r="C42" s="57" t="s">
        <v>200</v>
      </c>
      <c r="D42" s="58">
        <v>2205153</v>
      </c>
      <c r="E42" s="35" t="s">
        <v>119</v>
      </c>
      <c r="F42" s="55">
        <v>1200</v>
      </c>
      <c r="G42" s="56">
        <v>44588</v>
      </c>
      <c r="H42" s="55">
        <v>2.85</v>
      </c>
      <c r="I42" s="55" t="s">
        <v>33</v>
      </c>
      <c r="J42" s="46" t="s">
        <v>201</v>
      </c>
      <c r="K42" s="59" t="s">
        <v>203</v>
      </c>
      <c r="L42" s="81"/>
      <c r="M42" s="81"/>
      <c r="N42" s="81"/>
      <c r="O42" s="81"/>
      <c r="P42" s="81"/>
      <c r="Q42" s="81"/>
      <c r="R42" s="81"/>
      <c r="S42" s="81"/>
    </row>
    <row r="43" s="20" customFormat="1" ht="65" hidden="1" spans="2:19">
      <c r="B43" s="46" t="s">
        <v>23</v>
      </c>
      <c r="C43" s="57" t="s">
        <v>200</v>
      </c>
      <c r="D43" s="58">
        <v>2205153</v>
      </c>
      <c r="E43" s="35" t="s">
        <v>119</v>
      </c>
      <c r="F43" s="55">
        <v>1200</v>
      </c>
      <c r="G43" s="56">
        <v>44588</v>
      </c>
      <c r="H43" s="55">
        <v>2.85</v>
      </c>
      <c r="I43" s="55" t="s">
        <v>33</v>
      </c>
      <c r="J43" s="46" t="s">
        <v>201</v>
      </c>
      <c r="K43" s="59" t="s">
        <v>204</v>
      </c>
      <c r="L43" s="81"/>
      <c r="M43" s="81"/>
      <c r="N43" s="81"/>
      <c r="O43" s="81"/>
      <c r="P43" s="81"/>
      <c r="Q43" s="81"/>
      <c r="R43" s="81"/>
      <c r="S43" s="81"/>
    </row>
    <row r="44" s="20" customFormat="1" ht="65" hidden="1" spans="2:19">
      <c r="B44" s="46" t="s">
        <v>23</v>
      </c>
      <c r="C44" s="57" t="s">
        <v>200</v>
      </c>
      <c r="D44" s="58">
        <v>2205153</v>
      </c>
      <c r="E44" s="35" t="s">
        <v>119</v>
      </c>
      <c r="F44" s="55">
        <v>1700</v>
      </c>
      <c r="G44" s="56">
        <v>44588</v>
      </c>
      <c r="H44" s="55">
        <v>2.85</v>
      </c>
      <c r="I44" s="55" t="s">
        <v>33</v>
      </c>
      <c r="J44" s="46" t="s">
        <v>201</v>
      </c>
      <c r="K44" s="59" t="s">
        <v>205</v>
      </c>
      <c r="L44" s="81"/>
      <c r="M44" s="81"/>
      <c r="N44" s="81"/>
      <c r="O44" s="81"/>
      <c r="P44" s="81"/>
      <c r="Q44" s="81"/>
      <c r="R44" s="81"/>
      <c r="S44" s="81"/>
    </row>
    <row r="45" s="20" customFormat="1" ht="104" hidden="1" spans="2:19">
      <c r="B45" s="59" t="s">
        <v>23</v>
      </c>
      <c r="C45" s="47" t="s">
        <v>206</v>
      </c>
      <c r="D45" s="45" t="s">
        <v>207</v>
      </c>
      <c r="E45" s="35" t="s">
        <v>119</v>
      </c>
      <c r="F45" s="55">
        <v>1000</v>
      </c>
      <c r="G45" s="56">
        <v>44725</v>
      </c>
      <c r="H45" s="55">
        <v>2.91</v>
      </c>
      <c r="I45" s="55" t="s">
        <v>33</v>
      </c>
      <c r="J45" s="46" t="s">
        <v>201</v>
      </c>
      <c r="K45" s="59" t="s">
        <v>208</v>
      </c>
      <c r="L45" s="81"/>
      <c r="M45" s="81"/>
      <c r="N45" s="81"/>
      <c r="O45" s="81"/>
      <c r="P45" s="81"/>
      <c r="Q45" s="81"/>
      <c r="R45" s="81"/>
      <c r="S45" s="81"/>
    </row>
    <row r="46" s="21" customFormat="1" ht="129" hidden="1" customHeight="1" spans="1:19">
      <c r="A46" s="20"/>
      <c r="B46" s="60" t="s">
        <v>209</v>
      </c>
      <c r="C46" s="61" t="s">
        <v>210</v>
      </c>
      <c r="D46" s="45" t="s">
        <v>211</v>
      </c>
      <c r="E46" s="35" t="s">
        <v>119</v>
      </c>
      <c r="F46" s="62">
        <v>3200</v>
      </c>
      <c r="G46" s="63">
        <v>44943</v>
      </c>
      <c r="H46" s="45" t="s">
        <v>95</v>
      </c>
      <c r="I46" s="45" t="s">
        <v>136</v>
      </c>
      <c r="J46" s="84" t="s">
        <v>201</v>
      </c>
      <c r="K46" s="61" t="s">
        <v>212</v>
      </c>
      <c r="L46" s="85"/>
      <c r="M46" s="86"/>
      <c r="N46" s="86"/>
      <c r="O46" s="86"/>
      <c r="P46" s="86"/>
      <c r="Q46" s="86"/>
      <c r="R46" s="86"/>
      <c r="S46" s="86"/>
    </row>
    <row r="47" s="20" customFormat="1" ht="39" hidden="1" spans="2:19">
      <c r="B47" s="59" t="s">
        <v>209</v>
      </c>
      <c r="C47" s="48" t="s">
        <v>213</v>
      </c>
      <c r="D47" s="43" t="s">
        <v>214</v>
      </c>
      <c r="E47" s="35" t="s">
        <v>119</v>
      </c>
      <c r="F47" s="49">
        <v>1000</v>
      </c>
      <c r="G47" s="51">
        <v>44610</v>
      </c>
      <c r="H47" s="49">
        <v>3.04</v>
      </c>
      <c r="I47" s="49" t="s">
        <v>33</v>
      </c>
      <c r="J47" s="87" t="s">
        <v>201</v>
      </c>
      <c r="K47" s="46" t="s">
        <v>215</v>
      </c>
      <c r="L47" s="88"/>
      <c r="M47" s="81"/>
      <c r="N47" s="81"/>
      <c r="O47" s="81"/>
      <c r="P47" s="81"/>
      <c r="Q47" s="81"/>
      <c r="R47" s="81"/>
      <c r="S47" s="81"/>
    </row>
    <row r="48" s="21" customFormat="1" ht="77" hidden="1" customHeight="1" spans="1:19">
      <c r="A48" s="20"/>
      <c r="B48" s="64"/>
      <c r="C48" s="48" t="s">
        <v>216</v>
      </c>
      <c r="D48" s="45" t="s">
        <v>217</v>
      </c>
      <c r="E48" s="35" t="s">
        <v>119</v>
      </c>
      <c r="F48" s="65">
        <v>1400</v>
      </c>
      <c r="G48" s="66">
        <v>44984</v>
      </c>
      <c r="H48" s="45" t="s">
        <v>218</v>
      </c>
      <c r="I48" s="45" t="s">
        <v>33</v>
      </c>
      <c r="J48" s="89"/>
      <c r="K48" s="84"/>
      <c r="L48" s="85"/>
      <c r="M48" s="86"/>
      <c r="N48" s="86"/>
      <c r="O48" s="86"/>
      <c r="P48" s="86"/>
      <c r="Q48" s="86"/>
      <c r="R48" s="86"/>
      <c r="S48" s="86"/>
    </row>
    <row r="49" s="20" customFormat="1" ht="39" hidden="1" spans="2:19">
      <c r="B49" s="59" t="s">
        <v>188</v>
      </c>
      <c r="C49" s="48" t="s">
        <v>187</v>
      </c>
      <c r="D49" s="43" t="s">
        <v>219</v>
      </c>
      <c r="E49" s="35" t="s">
        <v>119</v>
      </c>
      <c r="F49" s="49">
        <v>3000</v>
      </c>
      <c r="G49" s="51">
        <v>44851</v>
      </c>
      <c r="H49" s="49">
        <v>3.14</v>
      </c>
      <c r="I49" s="90" t="s">
        <v>52</v>
      </c>
      <c r="J49" s="87" t="s">
        <v>190</v>
      </c>
      <c r="K49" s="59" t="s">
        <v>220</v>
      </c>
      <c r="L49" s="88"/>
      <c r="M49" s="81"/>
      <c r="N49" s="81"/>
      <c r="O49" s="81"/>
      <c r="P49" s="81"/>
      <c r="Q49" s="81"/>
      <c r="R49" s="81"/>
      <c r="S49" s="81"/>
    </row>
    <row r="50" s="20" customFormat="1" ht="39" hidden="1" spans="2:19">
      <c r="B50" s="67"/>
      <c r="C50" s="48" t="s">
        <v>189</v>
      </c>
      <c r="D50" s="43" t="s">
        <v>221</v>
      </c>
      <c r="E50" s="35" t="s">
        <v>119</v>
      </c>
      <c r="F50" s="49">
        <v>3500</v>
      </c>
      <c r="G50" s="51">
        <v>44610</v>
      </c>
      <c r="H50" s="49">
        <v>3.31</v>
      </c>
      <c r="I50" s="90" t="s">
        <v>52</v>
      </c>
      <c r="J50" s="91"/>
      <c r="K50" s="67"/>
      <c r="L50" s="88"/>
      <c r="M50" s="81"/>
      <c r="N50" s="81"/>
      <c r="O50" s="81"/>
      <c r="P50" s="81"/>
      <c r="Q50" s="81"/>
      <c r="R50" s="81"/>
      <c r="S50" s="81"/>
    </row>
    <row r="51" s="20" customFormat="1" ht="52" hidden="1" spans="2:19">
      <c r="B51" s="67"/>
      <c r="C51" s="48" t="s">
        <v>192</v>
      </c>
      <c r="D51" s="43" t="s">
        <v>193</v>
      </c>
      <c r="E51" s="35" t="s">
        <v>119</v>
      </c>
      <c r="F51" s="49">
        <v>8000</v>
      </c>
      <c r="G51" s="51">
        <v>44725</v>
      </c>
      <c r="H51" s="49">
        <v>3.27</v>
      </c>
      <c r="I51" s="90" t="s">
        <v>52</v>
      </c>
      <c r="J51" s="91"/>
      <c r="K51" s="67"/>
      <c r="L51" s="88"/>
      <c r="M51" s="81"/>
      <c r="N51" s="81"/>
      <c r="O51" s="81"/>
      <c r="P51" s="81"/>
      <c r="Q51" s="81"/>
      <c r="R51" s="81"/>
      <c r="S51" s="81"/>
    </row>
    <row r="52" s="21" customFormat="1" ht="39" hidden="1" spans="1:19">
      <c r="A52" s="20"/>
      <c r="B52" s="67"/>
      <c r="C52" s="61" t="s">
        <v>222</v>
      </c>
      <c r="D52" s="45" t="s">
        <v>223</v>
      </c>
      <c r="E52" s="35" t="s">
        <v>119</v>
      </c>
      <c r="F52" s="65">
        <v>1000</v>
      </c>
      <c r="G52" s="66">
        <v>45127</v>
      </c>
      <c r="H52" s="45" t="s">
        <v>224</v>
      </c>
      <c r="I52" s="45" t="s">
        <v>52</v>
      </c>
      <c r="J52" s="91"/>
      <c r="K52" s="67"/>
      <c r="L52" s="85"/>
      <c r="M52" s="86"/>
      <c r="N52" s="86"/>
      <c r="O52" s="86"/>
      <c r="P52" s="86"/>
      <c r="Q52" s="86"/>
      <c r="R52" s="86"/>
      <c r="S52" s="86"/>
    </row>
    <row r="53" s="21" customFormat="1" ht="33" hidden="1" customHeight="1" spans="1:19">
      <c r="A53" s="20"/>
      <c r="B53" s="68"/>
      <c r="C53" s="48" t="s">
        <v>225</v>
      </c>
      <c r="D53" s="43">
        <v>2405833</v>
      </c>
      <c r="E53" s="35" t="s">
        <v>119</v>
      </c>
      <c r="F53" s="65">
        <v>7200</v>
      </c>
      <c r="G53" s="66">
        <v>45533</v>
      </c>
      <c r="H53" s="43">
        <v>2.38</v>
      </c>
      <c r="I53" s="45" t="s">
        <v>52</v>
      </c>
      <c r="J53" s="92"/>
      <c r="K53" s="68"/>
      <c r="L53" s="85"/>
      <c r="M53" s="86"/>
      <c r="N53" s="86"/>
      <c r="O53" s="86"/>
      <c r="P53" s="86"/>
      <c r="Q53" s="86"/>
      <c r="R53" s="86"/>
      <c r="S53" s="86"/>
    </row>
    <row r="54" s="20" customFormat="1" ht="52" hidden="1" spans="2:19">
      <c r="B54" s="46" t="s">
        <v>48</v>
      </c>
      <c r="C54" s="48" t="s">
        <v>226</v>
      </c>
      <c r="D54" s="43" t="s">
        <v>227</v>
      </c>
      <c r="E54" s="35" t="s">
        <v>119</v>
      </c>
      <c r="F54" s="49">
        <v>2000</v>
      </c>
      <c r="G54" s="51">
        <v>44725</v>
      </c>
      <c r="H54" s="49">
        <v>2.91</v>
      </c>
      <c r="I54" s="49" t="s">
        <v>33</v>
      </c>
      <c r="J54" s="46" t="s">
        <v>178</v>
      </c>
      <c r="K54" s="46" t="s">
        <v>228</v>
      </c>
      <c r="L54" s="81"/>
      <c r="M54" s="81"/>
      <c r="N54" s="81"/>
      <c r="O54" s="81"/>
      <c r="P54" s="81"/>
      <c r="Q54" s="81"/>
      <c r="R54" s="81"/>
      <c r="S54" s="81"/>
    </row>
    <row r="55" s="20" customFormat="1" ht="39" hidden="1" spans="2:19">
      <c r="B55" s="59" t="s">
        <v>72</v>
      </c>
      <c r="C55" s="35" t="s">
        <v>229</v>
      </c>
      <c r="D55" s="36" t="str">
        <f>VLOOKUP(C55,[1]sheet1!$C$4:$D$164,2,0)</f>
        <v>160558</v>
      </c>
      <c r="E55" s="35" t="s">
        <v>119</v>
      </c>
      <c r="F55" s="44">
        <v>6000</v>
      </c>
      <c r="G55" s="37">
        <v>43833</v>
      </c>
      <c r="H55" s="35" t="s">
        <v>146</v>
      </c>
      <c r="I55" s="35" t="s">
        <v>21</v>
      </c>
      <c r="J55" s="46" t="s">
        <v>230</v>
      </c>
      <c r="K55" s="59" t="s">
        <v>231</v>
      </c>
      <c r="L55" s="81"/>
      <c r="M55" s="81"/>
      <c r="N55" s="81"/>
      <c r="O55" s="81"/>
      <c r="P55" s="81"/>
      <c r="Q55" s="81"/>
      <c r="R55" s="81"/>
      <c r="S55" s="81"/>
    </row>
    <row r="56" s="20" customFormat="1" ht="52" hidden="1" spans="2:19">
      <c r="B56" s="68"/>
      <c r="C56" s="48" t="s">
        <v>206</v>
      </c>
      <c r="D56" s="43" t="s">
        <v>207</v>
      </c>
      <c r="E56" s="35" t="s">
        <v>119</v>
      </c>
      <c r="F56" s="49">
        <v>5000</v>
      </c>
      <c r="G56" s="51">
        <v>44725</v>
      </c>
      <c r="H56" s="49">
        <v>2.91</v>
      </c>
      <c r="I56" s="49" t="s">
        <v>33</v>
      </c>
      <c r="J56" s="46" t="s">
        <v>183</v>
      </c>
      <c r="K56" s="68"/>
      <c r="L56" s="81"/>
      <c r="M56" s="81"/>
      <c r="N56" s="81"/>
      <c r="O56" s="81"/>
      <c r="P56" s="81"/>
      <c r="Q56" s="81"/>
      <c r="R56" s="81"/>
      <c r="S56" s="81"/>
    </row>
    <row r="57" s="20" customFormat="1" ht="52" hidden="1" spans="2:19">
      <c r="B57" s="59" t="s">
        <v>209</v>
      </c>
      <c r="C57" s="48" t="s">
        <v>206</v>
      </c>
      <c r="D57" s="43" t="s">
        <v>207</v>
      </c>
      <c r="E57" s="35" t="s">
        <v>119</v>
      </c>
      <c r="F57" s="49">
        <v>2000</v>
      </c>
      <c r="G57" s="51">
        <v>44725</v>
      </c>
      <c r="H57" s="49">
        <v>2.91</v>
      </c>
      <c r="I57" s="49" t="s">
        <v>33</v>
      </c>
      <c r="J57" s="59" t="s">
        <v>201</v>
      </c>
      <c r="K57" s="93" t="s">
        <v>232</v>
      </c>
      <c r="L57" s="81"/>
      <c r="M57" s="81"/>
      <c r="N57" s="81"/>
      <c r="O57" s="81"/>
      <c r="P57" s="81"/>
      <c r="Q57" s="81"/>
      <c r="R57" s="81"/>
      <c r="S57" s="81"/>
    </row>
    <row r="58" s="21" customFormat="1" ht="39" hidden="1" spans="1:19">
      <c r="A58" s="20"/>
      <c r="B58" s="60"/>
      <c r="C58" s="61" t="s">
        <v>216</v>
      </c>
      <c r="D58" s="45" t="s">
        <v>217</v>
      </c>
      <c r="E58" s="35" t="s">
        <v>119</v>
      </c>
      <c r="F58" s="65">
        <v>200</v>
      </c>
      <c r="G58" s="66">
        <v>44984</v>
      </c>
      <c r="H58" s="45" t="s">
        <v>218</v>
      </c>
      <c r="I58" s="45" t="s">
        <v>33</v>
      </c>
      <c r="J58" s="60"/>
      <c r="K58" s="94"/>
      <c r="L58" s="86"/>
      <c r="M58" s="86"/>
      <c r="N58" s="86"/>
      <c r="O58" s="86"/>
      <c r="P58" s="86"/>
      <c r="Q58" s="86"/>
      <c r="R58" s="86"/>
      <c r="S58" s="86"/>
    </row>
    <row r="59" s="20" customFormat="1" ht="52" hidden="1" spans="2:19">
      <c r="B59" s="59" t="s">
        <v>209</v>
      </c>
      <c r="C59" s="48" t="s">
        <v>206</v>
      </c>
      <c r="D59" s="43" t="s">
        <v>207</v>
      </c>
      <c r="E59" s="35" t="s">
        <v>119</v>
      </c>
      <c r="F59" s="49">
        <v>1500</v>
      </c>
      <c r="G59" s="51">
        <v>44725</v>
      </c>
      <c r="H59" s="49">
        <v>2.91</v>
      </c>
      <c r="I59" s="49" t="s">
        <v>33</v>
      </c>
      <c r="J59" s="59" t="s">
        <v>201</v>
      </c>
      <c r="K59" s="59" t="s">
        <v>233</v>
      </c>
      <c r="L59" s="81"/>
      <c r="M59" s="81"/>
      <c r="N59" s="81"/>
      <c r="O59" s="81"/>
      <c r="P59" s="81"/>
      <c r="Q59" s="81"/>
      <c r="R59" s="81"/>
      <c r="S59" s="81"/>
    </row>
    <row r="60" s="21" customFormat="1" ht="39" hidden="1" spans="1:19">
      <c r="A60" s="20"/>
      <c r="B60" s="64"/>
      <c r="C60" s="61" t="s">
        <v>216</v>
      </c>
      <c r="D60" s="45" t="s">
        <v>217</v>
      </c>
      <c r="E60" s="35" t="s">
        <v>119</v>
      </c>
      <c r="F60" s="65">
        <v>500</v>
      </c>
      <c r="G60" s="66">
        <v>44984</v>
      </c>
      <c r="H60" s="45" t="s">
        <v>218</v>
      </c>
      <c r="I60" s="45" t="s">
        <v>33</v>
      </c>
      <c r="J60" s="64"/>
      <c r="K60" s="64"/>
      <c r="L60" s="86"/>
      <c r="M60" s="86"/>
      <c r="N60" s="86"/>
      <c r="O60" s="86"/>
      <c r="P60" s="86"/>
      <c r="Q60" s="86"/>
      <c r="R60" s="86"/>
      <c r="S60" s="86"/>
    </row>
    <row r="61" s="20" customFormat="1" ht="52" hidden="1" spans="2:19">
      <c r="B61" s="59" t="s">
        <v>209</v>
      </c>
      <c r="C61" s="48" t="s">
        <v>206</v>
      </c>
      <c r="D61" s="43" t="s">
        <v>207</v>
      </c>
      <c r="E61" s="35" t="s">
        <v>119</v>
      </c>
      <c r="F61" s="49">
        <v>1000</v>
      </c>
      <c r="G61" s="51">
        <v>44725</v>
      </c>
      <c r="H61" s="49">
        <v>2.91</v>
      </c>
      <c r="I61" s="49" t="s">
        <v>33</v>
      </c>
      <c r="J61" s="59" t="s">
        <v>201</v>
      </c>
      <c r="K61" s="95" t="s">
        <v>234</v>
      </c>
      <c r="L61" s="81"/>
      <c r="M61" s="81"/>
      <c r="N61" s="81"/>
      <c r="O61" s="81"/>
      <c r="P61" s="81"/>
      <c r="Q61" s="81"/>
      <c r="R61" s="81"/>
      <c r="S61" s="81"/>
    </row>
    <row r="62" s="21" customFormat="1" ht="39" hidden="1" spans="1:19">
      <c r="A62" s="20"/>
      <c r="B62" s="64"/>
      <c r="C62" s="61" t="s">
        <v>216</v>
      </c>
      <c r="D62" s="45" t="s">
        <v>217</v>
      </c>
      <c r="E62" s="35" t="s">
        <v>119</v>
      </c>
      <c r="F62" s="65">
        <v>400</v>
      </c>
      <c r="G62" s="66">
        <v>44984</v>
      </c>
      <c r="H62" s="45" t="s">
        <v>218</v>
      </c>
      <c r="I62" s="45" t="s">
        <v>33</v>
      </c>
      <c r="J62" s="64"/>
      <c r="K62" s="96"/>
      <c r="L62" s="86"/>
      <c r="M62" s="86"/>
      <c r="N62" s="86"/>
      <c r="O62" s="86"/>
      <c r="P62" s="86"/>
      <c r="Q62" s="86"/>
      <c r="R62" s="86"/>
      <c r="S62" s="86"/>
    </row>
    <row r="63" s="20" customFormat="1" ht="52" hidden="1" spans="2:19">
      <c r="B63" s="59" t="s">
        <v>209</v>
      </c>
      <c r="C63" s="48" t="s">
        <v>206</v>
      </c>
      <c r="D63" s="43" t="s">
        <v>207</v>
      </c>
      <c r="E63" s="35" t="s">
        <v>119</v>
      </c>
      <c r="F63" s="49">
        <v>1400</v>
      </c>
      <c r="G63" s="51">
        <v>44725</v>
      </c>
      <c r="H63" s="49">
        <v>2.91</v>
      </c>
      <c r="I63" s="49" t="s">
        <v>33</v>
      </c>
      <c r="J63" s="59" t="s">
        <v>201</v>
      </c>
      <c r="K63" s="95" t="s">
        <v>235</v>
      </c>
      <c r="L63" s="81"/>
      <c r="M63" s="81"/>
      <c r="N63" s="81"/>
      <c r="O63" s="81"/>
      <c r="P63" s="81"/>
      <c r="Q63" s="81"/>
      <c r="R63" s="81"/>
      <c r="S63" s="81"/>
    </row>
    <row r="64" s="21" customFormat="1" ht="39" hidden="1" spans="1:19">
      <c r="A64" s="20"/>
      <c r="B64" s="64"/>
      <c r="C64" s="61" t="s">
        <v>216</v>
      </c>
      <c r="D64" s="45" t="s">
        <v>217</v>
      </c>
      <c r="E64" s="35" t="s">
        <v>119</v>
      </c>
      <c r="F64" s="65">
        <v>1400</v>
      </c>
      <c r="G64" s="66">
        <v>44984</v>
      </c>
      <c r="H64" s="45" t="s">
        <v>218</v>
      </c>
      <c r="I64" s="45" t="s">
        <v>33</v>
      </c>
      <c r="J64" s="64"/>
      <c r="K64" s="96"/>
      <c r="L64" s="86"/>
      <c r="M64" s="86"/>
      <c r="N64" s="86"/>
      <c r="O64" s="86"/>
      <c r="P64" s="86"/>
      <c r="Q64" s="86"/>
      <c r="R64" s="86"/>
      <c r="S64" s="86"/>
    </row>
    <row r="65" s="20" customFormat="1" ht="52" hidden="1" spans="2:19">
      <c r="B65" s="59" t="s">
        <v>209</v>
      </c>
      <c r="C65" s="48" t="s">
        <v>206</v>
      </c>
      <c r="D65" s="43" t="s">
        <v>207</v>
      </c>
      <c r="E65" s="35" t="s">
        <v>119</v>
      </c>
      <c r="F65" s="49">
        <v>2000</v>
      </c>
      <c r="G65" s="51">
        <v>44725</v>
      </c>
      <c r="H65" s="49">
        <v>2.91</v>
      </c>
      <c r="I65" s="49" t="s">
        <v>33</v>
      </c>
      <c r="J65" s="59" t="s">
        <v>201</v>
      </c>
      <c r="K65" s="95" t="s">
        <v>236</v>
      </c>
      <c r="L65" s="81"/>
      <c r="M65" s="81"/>
      <c r="N65" s="81"/>
      <c r="O65" s="81"/>
      <c r="P65" s="81"/>
      <c r="Q65" s="81"/>
      <c r="R65" s="81"/>
      <c r="S65" s="81"/>
    </row>
    <row r="66" s="21" customFormat="1" ht="39" hidden="1" spans="1:19">
      <c r="A66" s="20"/>
      <c r="B66" s="64"/>
      <c r="C66" s="61" t="s">
        <v>216</v>
      </c>
      <c r="D66" s="45" t="s">
        <v>217</v>
      </c>
      <c r="E66" s="35" t="s">
        <v>119</v>
      </c>
      <c r="F66" s="65">
        <v>600</v>
      </c>
      <c r="G66" s="66">
        <v>44984</v>
      </c>
      <c r="H66" s="45" t="s">
        <v>218</v>
      </c>
      <c r="I66" s="45" t="s">
        <v>33</v>
      </c>
      <c r="J66" s="64"/>
      <c r="K66" s="94"/>
      <c r="L66" s="86"/>
      <c r="M66" s="86"/>
      <c r="N66" s="86"/>
      <c r="O66" s="86"/>
      <c r="P66" s="86"/>
      <c r="Q66" s="86"/>
      <c r="R66" s="86"/>
      <c r="S66" s="86"/>
    </row>
    <row r="67" s="20" customFormat="1" ht="39" hidden="1" spans="2:19">
      <c r="B67" s="59" t="s">
        <v>188</v>
      </c>
      <c r="C67" s="48" t="s">
        <v>187</v>
      </c>
      <c r="D67" s="43" t="s">
        <v>219</v>
      </c>
      <c r="E67" s="35" t="s">
        <v>119</v>
      </c>
      <c r="F67" s="49">
        <v>7700</v>
      </c>
      <c r="G67" s="51">
        <v>44841</v>
      </c>
      <c r="H67" s="49">
        <v>3.14</v>
      </c>
      <c r="I67" s="49" t="s">
        <v>52</v>
      </c>
      <c r="J67" s="59" t="s">
        <v>190</v>
      </c>
      <c r="K67" s="59" t="s">
        <v>237</v>
      </c>
      <c r="L67" s="81"/>
      <c r="M67" s="81"/>
      <c r="N67" s="81"/>
      <c r="O67" s="81"/>
      <c r="P67" s="81"/>
      <c r="Q67" s="81"/>
      <c r="R67" s="81"/>
      <c r="S67" s="81"/>
    </row>
    <row r="68" s="20" customFormat="1" ht="52" hidden="1" spans="2:19">
      <c r="B68" s="67"/>
      <c r="C68" s="48" t="s">
        <v>192</v>
      </c>
      <c r="D68" s="43" t="s">
        <v>193</v>
      </c>
      <c r="E68" s="35" t="s">
        <v>119</v>
      </c>
      <c r="F68" s="49">
        <v>2250</v>
      </c>
      <c r="G68" s="51">
        <v>44725</v>
      </c>
      <c r="H68" s="49">
        <v>3.27</v>
      </c>
      <c r="I68" s="49" t="s">
        <v>52</v>
      </c>
      <c r="J68" s="67"/>
      <c r="K68" s="67"/>
      <c r="L68" s="81"/>
      <c r="M68" s="81"/>
      <c r="N68" s="81"/>
      <c r="O68" s="81"/>
      <c r="P68" s="81"/>
      <c r="Q68" s="81"/>
      <c r="R68" s="81"/>
      <c r="S68" s="81"/>
    </row>
    <row r="69" s="20" customFormat="1" ht="39" hidden="1" spans="2:19">
      <c r="B69" s="67"/>
      <c r="C69" s="48" t="s">
        <v>176</v>
      </c>
      <c r="D69" s="35" t="s">
        <v>177</v>
      </c>
      <c r="E69" s="35" t="s">
        <v>119</v>
      </c>
      <c r="F69" s="36">
        <v>3400</v>
      </c>
      <c r="G69" s="42">
        <v>44497</v>
      </c>
      <c r="H69" s="36">
        <v>3.23</v>
      </c>
      <c r="I69" s="36" t="s">
        <v>33</v>
      </c>
      <c r="J69" s="67"/>
      <c r="K69" s="67"/>
      <c r="L69" s="81"/>
      <c r="M69" s="81"/>
      <c r="N69" s="81"/>
      <c r="O69" s="81"/>
      <c r="P69" s="81"/>
      <c r="Q69" s="81"/>
      <c r="R69" s="81"/>
      <c r="S69" s="81"/>
    </row>
    <row r="70" s="21" customFormat="1" ht="53" hidden="1" customHeight="1" spans="1:19">
      <c r="A70" s="20"/>
      <c r="B70" s="67"/>
      <c r="C70" s="41" t="s">
        <v>238</v>
      </c>
      <c r="D70" s="101" t="s">
        <v>239</v>
      </c>
      <c r="E70" s="35" t="s">
        <v>119</v>
      </c>
      <c r="F70" s="36">
        <v>4660</v>
      </c>
      <c r="G70" s="102">
        <v>44984</v>
      </c>
      <c r="H70" s="103">
        <v>0.0324</v>
      </c>
      <c r="I70" s="36" t="s">
        <v>52</v>
      </c>
      <c r="J70" s="67"/>
      <c r="K70" s="67"/>
      <c r="L70" s="86"/>
      <c r="M70" s="86"/>
      <c r="N70" s="86"/>
      <c r="O70" s="86"/>
      <c r="P70" s="86"/>
      <c r="Q70" s="86"/>
      <c r="R70" s="86"/>
      <c r="S70" s="86"/>
    </row>
    <row r="71" s="21" customFormat="1" ht="44" hidden="1" customHeight="1" spans="1:19">
      <c r="A71" s="20"/>
      <c r="B71" s="67"/>
      <c r="C71" s="41" t="s">
        <v>240</v>
      </c>
      <c r="D71" s="101" t="s">
        <v>241</v>
      </c>
      <c r="E71" s="35" t="s">
        <v>119</v>
      </c>
      <c r="F71" s="36">
        <v>8940</v>
      </c>
      <c r="G71" s="102">
        <v>45016</v>
      </c>
      <c r="H71" s="103">
        <v>0.0317</v>
      </c>
      <c r="I71" s="36" t="s">
        <v>52</v>
      </c>
      <c r="J71" s="67"/>
      <c r="K71" s="67"/>
      <c r="L71" s="86"/>
      <c r="M71" s="86"/>
      <c r="N71" s="86"/>
      <c r="O71" s="86"/>
      <c r="P71" s="86"/>
      <c r="Q71" s="86"/>
      <c r="R71" s="86"/>
      <c r="S71" s="86"/>
    </row>
    <row r="72" s="21" customFormat="1" ht="55" hidden="1" customHeight="1" spans="1:19">
      <c r="A72" s="20"/>
      <c r="B72" s="84" t="s">
        <v>54</v>
      </c>
      <c r="C72" s="41" t="s">
        <v>242</v>
      </c>
      <c r="D72" s="43" t="s">
        <v>243</v>
      </c>
      <c r="E72" s="35" t="s">
        <v>119</v>
      </c>
      <c r="F72" s="49">
        <v>10000</v>
      </c>
      <c r="G72" s="51">
        <v>44725</v>
      </c>
      <c r="H72" s="49">
        <v>2.91</v>
      </c>
      <c r="I72" s="90" t="s">
        <v>33</v>
      </c>
      <c r="J72" s="84" t="s">
        <v>244</v>
      </c>
      <c r="K72" s="48" t="s">
        <v>245</v>
      </c>
      <c r="L72" s="86"/>
      <c r="M72" s="86"/>
      <c r="N72" s="86"/>
      <c r="O72" s="86"/>
      <c r="P72" s="86"/>
      <c r="Q72" s="86"/>
      <c r="R72" s="86"/>
      <c r="S72" s="86"/>
    </row>
    <row r="73" s="21" customFormat="1" ht="39" hidden="1" spans="1:19">
      <c r="A73" s="20"/>
      <c r="B73" s="84"/>
      <c r="C73" s="41" t="s">
        <v>240</v>
      </c>
      <c r="D73" s="101" t="s">
        <v>241</v>
      </c>
      <c r="E73" s="35" t="s">
        <v>119</v>
      </c>
      <c r="F73" s="65">
        <v>4000</v>
      </c>
      <c r="G73" s="102">
        <v>45016</v>
      </c>
      <c r="H73" s="103">
        <v>0.0317</v>
      </c>
      <c r="I73" s="113" t="s">
        <v>52</v>
      </c>
      <c r="J73" s="84"/>
      <c r="K73" s="48"/>
      <c r="L73" s="86"/>
      <c r="M73" s="86"/>
      <c r="N73" s="86"/>
      <c r="O73" s="86"/>
      <c r="P73" s="86"/>
      <c r="Q73" s="86"/>
      <c r="R73" s="86"/>
      <c r="S73" s="86"/>
    </row>
    <row r="74" s="21" customFormat="1" ht="59" hidden="1" customHeight="1" spans="1:19">
      <c r="A74" s="20"/>
      <c r="B74" s="84"/>
      <c r="C74" s="41" t="s">
        <v>246</v>
      </c>
      <c r="D74" s="101" t="s">
        <v>247</v>
      </c>
      <c r="E74" s="35" t="s">
        <v>119</v>
      </c>
      <c r="F74" s="65">
        <v>2500</v>
      </c>
      <c r="G74" s="102">
        <v>44943</v>
      </c>
      <c r="H74" s="101" t="s">
        <v>248</v>
      </c>
      <c r="I74" s="113" t="s">
        <v>33</v>
      </c>
      <c r="J74" s="84"/>
      <c r="K74" s="48"/>
      <c r="L74" s="86"/>
      <c r="M74" s="86"/>
      <c r="N74" s="86"/>
      <c r="O74" s="86"/>
      <c r="P74" s="86"/>
      <c r="Q74" s="86"/>
      <c r="R74" s="86"/>
      <c r="S74" s="86"/>
    </row>
    <row r="75" s="21" customFormat="1" ht="52" hidden="1" spans="1:19">
      <c r="A75" s="20"/>
      <c r="B75" s="84"/>
      <c r="C75" s="47" t="s">
        <v>249</v>
      </c>
      <c r="D75" s="45" t="s">
        <v>250</v>
      </c>
      <c r="E75" s="35" t="s">
        <v>119</v>
      </c>
      <c r="F75" s="65">
        <v>3500</v>
      </c>
      <c r="G75" s="66">
        <v>45127</v>
      </c>
      <c r="H75" s="45" t="s">
        <v>91</v>
      </c>
      <c r="I75" s="104" t="s">
        <v>33</v>
      </c>
      <c r="J75" s="84"/>
      <c r="K75" s="48"/>
      <c r="L75" s="86"/>
      <c r="M75" s="86"/>
      <c r="N75" s="86"/>
      <c r="O75" s="86"/>
      <c r="P75" s="86"/>
      <c r="Q75" s="86"/>
      <c r="R75" s="86"/>
      <c r="S75" s="86"/>
    </row>
    <row r="76" s="21" customFormat="1" ht="52" hidden="1" customHeight="1" spans="1:19">
      <c r="A76" s="20"/>
      <c r="B76" s="46" t="s">
        <v>72</v>
      </c>
      <c r="C76" s="61" t="s">
        <v>251</v>
      </c>
      <c r="D76" s="45" t="s">
        <v>252</v>
      </c>
      <c r="E76" s="35" t="s">
        <v>119</v>
      </c>
      <c r="F76" s="65">
        <v>5050</v>
      </c>
      <c r="G76" s="66">
        <v>44348</v>
      </c>
      <c r="H76" s="45" t="s">
        <v>253</v>
      </c>
      <c r="I76" s="45" t="s">
        <v>254</v>
      </c>
      <c r="J76" s="59" t="s">
        <v>255</v>
      </c>
      <c r="K76" s="95" t="s">
        <v>256</v>
      </c>
      <c r="L76" s="85"/>
      <c r="M76" s="86"/>
      <c r="N76" s="86"/>
      <c r="O76" s="86"/>
      <c r="P76" s="86"/>
      <c r="Q76" s="86"/>
      <c r="R76" s="86"/>
      <c r="S76" s="86"/>
    </row>
    <row r="77" s="21" customFormat="1" ht="49" hidden="1" customHeight="1" spans="1:19">
      <c r="A77" s="20"/>
      <c r="B77" s="46"/>
      <c r="C77" s="61" t="s">
        <v>257</v>
      </c>
      <c r="D77" s="45" t="s">
        <v>258</v>
      </c>
      <c r="E77" s="35" t="s">
        <v>119</v>
      </c>
      <c r="F77" s="65">
        <v>10100</v>
      </c>
      <c r="G77" s="66">
        <v>44497</v>
      </c>
      <c r="H77" s="45" t="s">
        <v>135</v>
      </c>
      <c r="I77" s="45" t="s">
        <v>254</v>
      </c>
      <c r="J77" s="67"/>
      <c r="K77" s="94"/>
      <c r="L77" s="85"/>
      <c r="M77" s="86"/>
      <c r="N77" s="86"/>
      <c r="O77" s="86"/>
      <c r="P77" s="86"/>
      <c r="Q77" s="86"/>
      <c r="R77" s="86"/>
      <c r="S77" s="86"/>
    </row>
    <row r="78" s="20" customFormat="1" ht="39" hidden="1" spans="2:19">
      <c r="B78" s="46"/>
      <c r="C78" s="53" t="s">
        <v>259</v>
      </c>
      <c r="D78" s="104" t="s">
        <v>260</v>
      </c>
      <c r="E78" s="35" t="s">
        <v>119</v>
      </c>
      <c r="F78" s="49">
        <v>6300</v>
      </c>
      <c r="G78" s="51">
        <v>44851</v>
      </c>
      <c r="H78" s="49">
        <v>3.25</v>
      </c>
      <c r="I78" s="90" t="s">
        <v>254</v>
      </c>
      <c r="J78" s="67"/>
      <c r="K78" s="94"/>
      <c r="L78" s="88"/>
      <c r="M78" s="81"/>
      <c r="N78" s="81"/>
      <c r="O78" s="81"/>
      <c r="P78" s="81"/>
      <c r="Q78" s="81"/>
      <c r="R78" s="81"/>
      <c r="S78" s="81"/>
    </row>
    <row r="79" s="21" customFormat="1" ht="39" hidden="1" spans="1:19">
      <c r="A79" s="20"/>
      <c r="B79" s="46"/>
      <c r="C79" s="47" t="s">
        <v>261</v>
      </c>
      <c r="D79" s="45" t="s">
        <v>262</v>
      </c>
      <c r="E79" s="35" t="s">
        <v>119</v>
      </c>
      <c r="F79" s="65">
        <v>9860</v>
      </c>
      <c r="G79" s="66">
        <v>45016</v>
      </c>
      <c r="H79" s="45" t="s">
        <v>263</v>
      </c>
      <c r="I79" s="104" t="s">
        <v>264</v>
      </c>
      <c r="J79" s="68"/>
      <c r="K79" s="96"/>
      <c r="L79" s="85"/>
      <c r="M79" s="86"/>
      <c r="N79" s="86"/>
      <c r="O79" s="86"/>
      <c r="P79" s="86"/>
      <c r="Q79" s="86"/>
      <c r="R79" s="86"/>
      <c r="S79" s="86"/>
    </row>
    <row r="80" s="21" customFormat="1" ht="39" hidden="1" spans="1:19">
      <c r="A80" s="20"/>
      <c r="B80" s="105" t="s">
        <v>188</v>
      </c>
      <c r="C80" s="106" t="s">
        <v>238</v>
      </c>
      <c r="D80" s="107" t="s">
        <v>239</v>
      </c>
      <c r="E80" s="35" t="s">
        <v>119</v>
      </c>
      <c r="F80" s="65">
        <v>10000</v>
      </c>
      <c r="G80" s="66">
        <v>44984</v>
      </c>
      <c r="H80" s="45" t="s">
        <v>265</v>
      </c>
      <c r="I80" s="104" t="s">
        <v>52</v>
      </c>
      <c r="J80" s="114" t="s">
        <v>190</v>
      </c>
      <c r="K80" s="105" t="s">
        <v>266</v>
      </c>
      <c r="L80" s="115"/>
      <c r="M80" s="116"/>
      <c r="N80" s="116"/>
      <c r="O80" s="116"/>
      <c r="P80" s="116"/>
      <c r="Q80" s="116"/>
      <c r="R80" s="116"/>
      <c r="S80" s="116"/>
    </row>
    <row r="81" s="21" customFormat="1" ht="39" hidden="1" spans="1:19">
      <c r="A81" s="20"/>
      <c r="B81" s="60"/>
      <c r="C81" s="105" t="s">
        <v>240</v>
      </c>
      <c r="D81" s="108" t="s">
        <v>241</v>
      </c>
      <c r="E81" s="34" t="s">
        <v>119</v>
      </c>
      <c r="F81" s="62">
        <v>2200</v>
      </c>
      <c r="G81" s="109">
        <v>45016</v>
      </c>
      <c r="H81" s="108" t="s">
        <v>267</v>
      </c>
      <c r="I81" s="54" t="s">
        <v>52</v>
      </c>
      <c r="J81" s="117"/>
      <c r="K81" s="60"/>
      <c r="L81" s="118"/>
      <c r="M81" s="118"/>
      <c r="N81" s="118"/>
      <c r="O81" s="118"/>
      <c r="P81" s="118"/>
      <c r="Q81" s="118"/>
      <c r="R81" s="118"/>
      <c r="S81" s="118"/>
    </row>
    <row r="82" s="21" customFormat="1" ht="36" hidden="1" customHeight="1" spans="1:19">
      <c r="A82" s="20"/>
      <c r="B82" s="60"/>
      <c r="C82" s="105" t="s">
        <v>225</v>
      </c>
      <c r="D82" s="110">
        <v>2405833</v>
      </c>
      <c r="E82" s="34" t="s">
        <v>119</v>
      </c>
      <c r="F82" s="62">
        <v>7800</v>
      </c>
      <c r="G82" s="109">
        <v>45533</v>
      </c>
      <c r="H82" s="110">
        <v>2.38</v>
      </c>
      <c r="I82" s="119">
        <v>20</v>
      </c>
      <c r="J82" s="117"/>
      <c r="K82" s="60"/>
      <c r="L82" s="118"/>
      <c r="M82" s="118"/>
      <c r="N82" s="118"/>
      <c r="O82" s="118"/>
      <c r="P82" s="118"/>
      <c r="Q82" s="118"/>
      <c r="R82" s="118"/>
      <c r="S82" s="118"/>
    </row>
    <row r="83" s="21" customFormat="1" ht="39" hidden="1" spans="1:19">
      <c r="A83" s="20"/>
      <c r="B83" s="105" t="s">
        <v>72</v>
      </c>
      <c r="C83" s="84" t="s">
        <v>238</v>
      </c>
      <c r="D83" s="43" t="s">
        <v>239</v>
      </c>
      <c r="E83" s="35" t="s">
        <v>119</v>
      </c>
      <c r="F83" s="62">
        <v>7500</v>
      </c>
      <c r="G83" s="66">
        <v>44984</v>
      </c>
      <c r="H83" s="43" t="s">
        <v>265</v>
      </c>
      <c r="I83" s="43" t="s">
        <v>52</v>
      </c>
      <c r="J83" s="105" t="s">
        <v>190</v>
      </c>
      <c r="K83" s="84" t="s">
        <v>268</v>
      </c>
      <c r="L83" s="86"/>
      <c r="M83" s="86"/>
      <c r="N83" s="86"/>
      <c r="O83" s="86"/>
      <c r="P83" s="86"/>
      <c r="Q83" s="86"/>
      <c r="R83" s="86"/>
      <c r="S83" s="86"/>
    </row>
    <row r="84" s="21" customFormat="1" ht="29" hidden="1" customHeight="1" spans="1:19">
      <c r="A84" s="20"/>
      <c r="B84" s="60"/>
      <c r="C84" s="48" t="s">
        <v>269</v>
      </c>
      <c r="D84" s="43">
        <v>2405128</v>
      </c>
      <c r="E84" s="65" t="s">
        <v>119</v>
      </c>
      <c r="F84" s="62">
        <v>9500</v>
      </c>
      <c r="G84" s="66">
        <v>45351</v>
      </c>
      <c r="H84" s="43">
        <v>2.58</v>
      </c>
      <c r="I84" s="43" t="s">
        <v>52</v>
      </c>
      <c r="J84" s="60"/>
      <c r="K84" s="84"/>
      <c r="L84" s="86"/>
      <c r="M84" s="86"/>
      <c r="N84" s="86"/>
      <c r="O84" s="86"/>
      <c r="P84" s="86"/>
      <c r="Q84" s="86"/>
      <c r="R84" s="86"/>
      <c r="S84" s="86"/>
    </row>
    <row r="85" s="21" customFormat="1" ht="56" hidden="1" customHeight="1" spans="1:19">
      <c r="A85" s="20"/>
      <c r="B85" s="105" t="s">
        <v>188</v>
      </c>
      <c r="C85" s="48" t="s">
        <v>222</v>
      </c>
      <c r="D85" s="43" t="s">
        <v>223</v>
      </c>
      <c r="E85" s="35" t="s">
        <v>119</v>
      </c>
      <c r="F85" s="65">
        <v>2200</v>
      </c>
      <c r="G85" s="111">
        <v>45127</v>
      </c>
      <c r="H85" s="45" t="s">
        <v>224</v>
      </c>
      <c r="I85" s="45" t="s">
        <v>52</v>
      </c>
      <c r="J85" s="105" t="s">
        <v>190</v>
      </c>
      <c r="K85" s="60" t="s">
        <v>270</v>
      </c>
      <c r="L85" s="86"/>
      <c r="M85" s="86"/>
      <c r="N85" s="86"/>
      <c r="O85" s="86"/>
      <c r="P85" s="86"/>
      <c r="Q85" s="86"/>
      <c r="R85" s="86"/>
      <c r="S85" s="86"/>
    </row>
    <row r="86" s="21" customFormat="1" ht="39" hidden="1" spans="1:19">
      <c r="A86" s="20"/>
      <c r="B86" s="60"/>
      <c r="C86" s="95" t="s">
        <v>238</v>
      </c>
      <c r="D86" s="58" t="s">
        <v>239</v>
      </c>
      <c r="E86" s="34" t="s">
        <v>119</v>
      </c>
      <c r="F86" s="62">
        <v>7840</v>
      </c>
      <c r="G86" s="109">
        <v>44984</v>
      </c>
      <c r="H86" s="112" t="s">
        <v>265</v>
      </c>
      <c r="I86" s="112" t="s">
        <v>52</v>
      </c>
      <c r="J86" s="60"/>
      <c r="K86" s="60"/>
      <c r="L86" s="120"/>
      <c r="M86" s="120"/>
      <c r="N86" s="120"/>
      <c r="O86" s="120"/>
      <c r="P86" s="120"/>
      <c r="Q86" s="120"/>
      <c r="R86" s="120"/>
      <c r="S86" s="120"/>
    </row>
    <row r="87" s="21" customFormat="1" ht="27" hidden="1" customHeight="1" spans="1:19">
      <c r="A87" s="20"/>
      <c r="B87" s="60"/>
      <c r="C87" s="48" t="s">
        <v>269</v>
      </c>
      <c r="D87" s="43">
        <v>2405128</v>
      </c>
      <c r="E87" s="65" t="s">
        <v>119</v>
      </c>
      <c r="F87" s="62">
        <v>14960</v>
      </c>
      <c r="G87" s="66">
        <v>45351</v>
      </c>
      <c r="H87" s="43">
        <v>2.58</v>
      </c>
      <c r="I87" s="43" t="s">
        <v>52</v>
      </c>
      <c r="J87" s="60"/>
      <c r="K87" s="60"/>
      <c r="L87" s="120"/>
      <c r="M87" s="120"/>
      <c r="N87" s="120"/>
      <c r="O87" s="120"/>
      <c r="P87" s="120"/>
      <c r="Q87" s="120"/>
      <c r="R87" s="120"/>
      <c r="S87" s="120"/>
    </row>
    <row r="88" s="21" customFormat="1" ht="52" hidden="1" spans="1:19">
      <c r="A88" s="20"/>
      <c r="B88" s="48" t="s">
        <v>271</v>
      </c>
      <c r="C88" s="48" t="s">
        <v>272</v>
      </c>
      <c r="D88" s="48" t="s">
        <v>273</v>
      </c>
      <c r="E88" s="35" t="s">
        <v>119</v>
      </c>
      <c r="F88" s="65">
        <v>2000</v>
      </c>
      <c r="G88" s="66">
        <v>45153</v>
      </c>
      <c r="H88" s="43" t="s">
        <v>274</v>
      </c>
      <c r="I88" s="43" t="s">
        <v>33</v>
      </c>
      <c r="J88" s="84" t="s">
        <v>275</v>
      </c>
      <c r="K88" s="84" t="s">
        <v>276</v>
      </c>
      <c r="L88" s="116"/>
      <c r="M88" s="116"/>
      <c r="N88" s="116"/>
      <c r="O88" s="116"/>
      <c r="P88" s="116"/>
      <c r="Q88" s="116"/>
      <c r="R88" s="116"/>
      <c r="S88" s="116"/>
    </row>
    <row r="89" s="21" customFormat="1" ht="52" hidden="1" spans="1:19">
      <c r="A89" s="20"/>
      <c r="B89" s="105" t="s">
        <v>209</v>
      </c>
      <c r="C89" s="48" t="s">
        <v>277</v>
      </c>
      <c r="D89" s="43" t="s">
        <v>278</v>
      </c>
      <c r="E89" s="35" t="s">
        <v>119</v>
      </c>
      <c r="F89" s="65">
        <v>2000</v>
      </c>
      <c r="G89" s="66">
        <v>45153</v>
      </c>
      <c r="H89" s="43" t="s">
        <v>279</v>
      </c>
      <c r="I89" s="43" t="s">
        <v>52</v>
      </c>
      <c r="J89" s="105" t="s">
        <v>280</v>
      </c>
      <c r="K89" s="105" t="s">
        <v>281</v>
      </c>
      <c r="L89" s="116"/>
      <c r="M89" s="116"/>
      <c r="N89" s="116"/>
      <c r="O89" s="116"/>
      <c r="P89" s="116"/>
      <c r="Q89" s="116"/>
      <c r="R89" s="116"/>
      <c r="S89" s="116"/>
    </row>
    <row r="90" s="21" customFormat="1" ht="39" hidden="1" spans="1:19">
      <c r="A90" s="20"/>
      <c r="B90" s="60"/>
      <c r="C90" s="48" t="s">
        <v>238</v>
      </c>
      <c r="D90" s="43" t="s">
        <v>239</v>
      </c>
      <c r="E90" s="35" t="s">
        <v>119</v>
      </c>
      <c r="F90" s="65">
        <v>2000</v>
      </c>
      <c r="G90" s="66">
        <v>44984</v>
      </c>
      <c r="H90" s="43" t="s">
        <v>265</v>
      </c>
      <c r="I90" s="43" t="s">
        <v>52</v>
      </c>
      <c r="J90" s="60"/>
      <c r="K90" s="60"/>
      <c r="L90" s="116"/>
      <c r="M90" s="116"/>
      <c r="N90" s="116"/>
      <c r="O90" s="116"/>
      <c r="P90" s="116"/>
      <c r="Q90" s="116"/>
      <c r="R90" s="116"/>
      <c r="S90" s="116"/>
    </row>
    <row r="91" s="21" customFormat="1" ht="25" hidden="1" customHeight="1" spans="1:19">
      <c r="A91" s="20"/>
      <c r="B91" s="64"/>
      <c r="C91" s="48" t="s">
        <v>269</v>
      </c>
      <c r="D91" s="43">
        <v>2405128</v>
      </c>
      <c r="E91" s="65" t="s">
        <v>119</v>
      </c>
      <c r="F91" s="65">
        <v>2000</v>
      </c>
      <c r="G91" s="66">
        <v>45351</v>
      </c>
      <c r="H91" s="43">
        <v>2.58</v>
      </c>
      <c r="I91" s="43" t="s">
        <v>52</v>
      </c>
      <c r="J91" s="60"/>
      <c r="K91" s="60"/>
      <c r="L91" s="116"/>
      <c r="M91" s="116"/>
      <c r="N91" s="116"/>
      <c r="O91" s="116"/>
      <c r="P91" s="116"/>
      <c r="Q91" s="116"/>
      <c r="R91" s="116"/>
      <c r="S91" s="116"/>
    </row>
    <row r="92" s="21" customFormat="1" ht="39" hidden="1" spans="1:19">
      <c r="A92" s="20"/>
      <c r="B92" s="84" t="s">
        <v>209</v>
      </c>
      <c r="C92" s="48" t="s">
        <v>238</v>
      </c>
      <c r="D92" s="43" t="s">
        <v>239</v>
      </c>
      <c r="E92" s="35" t="s">
        <v>119</v>
      </c>
      <c r="F92" s="65">
        <v>3000</v>
      </c>
      <c r="G92" s="66">
        <v>44984</v>
      </c>
      <c r="H92" s="43" t="s">
        <v>265</v>
      </c>
      <c r="I92" s="43" t="s">
        <v>52</v>
      </c>
      <c r="J92" s="93" t="s">
        <v>280</v>
      </c>
      <c r="K92" s="95" t="s">
        <v>282</v>
      </c>
      <c r="L92" s="116"/>
      <c r="M92" s="116"/>
      <c r="N92" s="116"/>
      <c r="O92" s="116"/>
      <c r="P92" s="116"/>
      <c r="Q92" s="116"/>
      <c r="R92" s="116"/>
      <c r="S92" s="116"/>
    </row>
    <row r="93" s="21" customFormat="1" ht="52" hidden="1" spans="1:19">
      <c r="A93" s="20"/>
      <c r="B93" s="84"/>
      <c r="C93" s="48" t="s">
        <v>277</v>
      </c>
      <c r="D93" s="43" t="s">
        <v>278</v>
      </c>
      <c r="E93" s="35" t="s">
        <v>119</v>
      </c>
      <c r="F93" s="65">
        <v>1800</v>
      </c>
      <c r="G93" s="66">
        <v>45153</v>
      </c>
      <c r="H93" s="43" t="s">
        <v>279</v>
      </c>
      <c r="I93" s="43" t="s">
        <v>52</v>
      </c>
      <c r="J93" s="96"/>
      <c r="K93" s="96"/>
      <c r="L93" s="116"/>
      <c r="M93" s="116"/>
      <c r="N93" s="116"/>
      <c r="O93" s="116"/>
      <c r="P93" s="116"/>
      <c r="Q93" s="116"/>
      <c r="R93" s="116"/>
      <c r="S93" s="116"/>
    </row>
    <row r="94" s="21" customFormat="1" ht="41" hidden="1" customHeight="1" spans="1:19">
      <c r="A94" s="20"/>
      <c r="B94" s="105" t="s">
        <v>65</v>
      </c>
      <c r="C94" s="95" t="s">
        <v>277</v>
      </c>
      <c r="D94" s="58" t="s">
        <v>278</v>
      </c>
      <c r="E94" s="62" t="s">
        <v>119</v>
      </c>
      <c r="F94" s="62">
        <v>4300</v>
      </c>
      <c r="G94" s="109">
        <v>45153</v>
      </c>
      <c r="H94" s="58" t="s">
        <v>279</v>
      </c>
      <c r="I94" s="58" t="s">
        <v>52</v>
      </c>
      <c r="J94" s="93" t="s">
        <v>283</v>
      </c>
      <c r="K94" s="95" t="s">
        <v>284</v>
      </c>
      <c r="L94" s="118"/>
      <c r="M94" s="118"/>
      <c r="N94" s="118"/>
      <c r="O94" s="118"/>
      <c r="P94" s="118"/>
      <c r="Q94" s="118"/>
      <c r="R94" s="118"/>
      <c r="S94" s="118"/>
    </row>
    <row r="95" s="21" customFormat="1" ht="28" hidden="1" customHeight="1" spans="1:19">
      <c r="A95" s="20"/>
      <c r="B95" s="60"/>
      <c r="C95" s="48" t="s">
        <v>269</v>
      </c>
      <c r="D95" s="43">
        <v>2405128</v>
      </c>
      <c r="E95" s="65" t="s">
        <v>119</v>
      </c>
      <c r="F95" s="62">
        <v>5000</v>
      </c>
      <c r="G95" s="66">
        <v>45351</v>
      </c>
      <c r="H95" s="43">
        <v>2.58</v>
      </c>
      <c r="I95" s="43" t="s">
        <v>52</v>
      </c>
      <c r="J95" s="94"/>
      <c r="K95" s="94"/>
      <c r="L95" s="118"/>
      <c r="M95" s="118"/>
      <c r="N95" s="118"/>
      <c r="O95" s="118"/>
      <c r="P95" s="118"/>
      <c r="Q95" s="118"/>
      <c r="R95" s="118"/>
      <c r="S95" s="118"/>
    </row>
    <row r="96" s="21" customFormat="1" ht="52" hidden="1" spans="1:19">
      <c r="A96" s="20"/>
      <c r="B96" s="105" t="s">
        <v>209</v>
      </c>
      <c r="C96" s="48" t="s">
        <v>277</v>
      </c>
      <c r="D96" s="43" t="s">
        <v>278</v>
      </c>
      <c r="E96" s="65" t="s">
        <v>119</v>
      </c>
      <c r="F96" s="65">
        <v>2500</v>
      </c>
      <c r="G96" s="66">
        <v>45153</v>
      </c>
      <c r="H96" s="43" t="s">
        <v>279</v>
      </c>
      <c r="I96" s="43" t="s">
        <v>52</v>
      </c>
      <c r="J96" s="95" t="s">
        <v>285</v>
      </c>
      <c r="K96" s="105" t="s">
        <v>286</v>
      </c>
      <c r="L96" s="116"/>
      <c r="M96" s="116"/>
      <c r="N96" s="116"/>
      <c r="O96" s="116"/>
      <c r="P96" s="116"/>
      <c r="Q96" s="116"/>
      <c r="R96" s="116"/>
      <c r="S96" s="116"/>
    </row>
    <row r="97" s="21" customFormat="1" ht="29" hidden="1" customHeight="1" spans="1:19">
      <c r="A97" s="20"/>
      <c r="B97" s="60"/>
      <c r="C97" s="48" t="s">
        <v>269</v>
      </c>
      <c r="D97" s="43">
        <v>2405128</v>
      </c>
      <c r="E97" s="65" t="s">
        <v>119</v>
      </c>
      <c r="F97" s="65">
        <v>3800</v>
      </c>
      <c r="G97" s="66">
        <v>45351</v>
      </c>
      <c r="H97" s="43">
        <v>2.58</v>
      </c>
      <c r="I97" s="43" t="s">
        <v>52</v>
      </c>
      <c r="J97" s="94"/>
      <c r="K97" s="60"/>
      <c r="L97" s="116"/>
      <c r="M97" s="116"/>
      <c r="N97" s="116"/>
      <c r="O97" s="116"/>
      <c r="P97" s="116"/>
      <c r="Q97" s="116"/>
      <c r="R97" s="116"/>
      <c r="S97" s="116"/>
    </row>
    <row r="98" s="21" customFormat="1" ht="52" hidden="1" spans="2:19">
      <c r="B98" s="105" t="s">
        <v>48</v>
      </c>
      <c r="C98" s="48" t="s">
        <v>272</v>
      </c>
      <c r="D98" s="43" t="s">
        <v>273</v>
      </c>
      <c r="E98" s="65" t="s">
        <v>119</v>
      </c>
      <c r="F98" s="65">
        <v>1500</v>
      </c>
      <c r="G98" s="66">
        <v>45153</v>
      </c>
      <c r="H98" s="43" t="s">
        <v>274</v>
      </c>
      <c r="I98" s="43" t="s">
        <v>33</v>
      </c>
      <c r="J98" s="62" t="s">
        <v>178</v>
      </c>
      <c r="K98" s="95" t="s">
        <v>287</v>
      </c>
      <c r="L98" s="116"/>
      <c r="M98" s="116"/>
      <c r="N98" s="116"/>
      <c r="O98" s="116"/>
      <c r="P98" s="116"/>
      <c r="Q98" s="116"/>
      <c r="R98" s="116"/>
      <c r="S98" s="116"/>
    </row>
    <row r="99" s="21" customFormat="1" ht="39" hidden="1" spans="2:19">
      <c r="B99" s="60"/>
      <c r="C99" s="48" t="s">
        <v>246</v>
      </c>
      <c r="D99" s="43" t="s">
        <v>247</v>
      </c>
      <c r="E99" s="65" t="s">
        <v>119</v>
      </c>
      <c r="F99" s="65">
        <v>1500</v>
      </c>
      <c r="G99" s="66">
        <v>44943</v>
      </c>
      <c r="H99" s="43" t="s">
        <v>288</v>
      </c>
      <c r="I99" s="43" t="s">
        <v>33</v>
      </c>
      <c r="J99" s="121"/>
      <c r="K99" s="94"/>
      <c r="L99" s="116"/>
      <c r="M99" s="116"/>
      <c r="N99" s="116"/>
      <c r="O99" s="116"/>
      <c r="P99" s="116"/>
      <c r="Q99" s="116"/>
      <c r="R99" s="116"/>
      <c r="S99" s="116"/>
    </row>
    <row r="100" s="21" customFormat="1" ht="30" hidden="1" customHeight="1" spans="2:19">
      <c r="B100" s="60"/>
      <c r="C100" s="48" t="s">
        <v>289</v>
      </c>
      <c r="D100" s="43">
        <v>231806</v>
      </c>
      <c r="E100" s="65" t="s">
        <v>119</v>
      </c>
      <c r="F100" s="65">
        <v>2000</v>
      </c>
      <c r="G100" s="66">
        <v>45428</v>
      </c>
      <c r="H100" s="43">
        <v>2.41</v>
      </c>
      <c r="I100" s="43" t="s">
        <v>33</v>
      </c>
      <c r="J100" s="121"/>
      <c r="K100" s="94"/>
      <c r="L100" s="116"/>
      <c r="M100" s="116"/>
      <c r="N100" s="116"/>
      <c r="O100" s="116"/>
      <c r="P100" s="116"/>
      <c r="Q100" s="116"/>
      <c r="R100" s="116"/>
      <c r="S100" s="116"/>
    </row>
    <row r="101" s="21" customFormat="1" ht="52" hidden="1" spans="1:19">
      <c r="A101" s="20"/>
      <c r="B101" s="105" t="s">
        <v>72</v>
      </c>
      <c r="C101" s="48" t="s">
        <v>277</v>
      </c>
      <c r="D101" s="43" t="s">
        <v>278</v>
      </c>
      <c r="E101" s="65" t="s">
        <v>119</v>
      </c>
      <c r="F101" s="65">
        <v>8000</v>
      </c>
      <c r="G101" s="66">
        <v>45153</v>
      </c>
      <c r="H101" s="43" t="s">
        <v>279</v>
      </c>
      <c r="I101" s="43" t="s">
        <v>52</v>
      </c>
      <c r="J101" s="95" t="s">
        <v>190</v>
      </c>
      <c r="K101" s="105" t="s">
        <v>290</v>
      </c>
      <c r="L101" s="116"/>
      <c r="M101" s="116"/>
      <c r="N101" s="116"/>
      <c r="O101" s="116"/>
      <c r="P101" s="116"/>
      <c r="Q101" s="116"/>
      <c r="R101" s="116"/>
      <c r="S101" s="116"/>
    </row>
    <row r="102" s="21" customFormat="1" ht="29" hidden="1" customHeight="1" spans="1:19">
      <c r="A102" s="20"/>
      <c r="B102" s="64"/>
      <c r="C102" s="48" t="s">
        <v>269</v>
      </c>
      <c r="D102" s="43">
        <v>2405128</v>
      </c>
      <c r="E102" s="65" t="s">
        <v>119</v>
      </c>
      <c r="F102" s="65">
        <v>17000</v>
      </c>
      <c r="G102" s="66">
        <v>45351</v>
      </c>
      <c r="H102" s="43">
        <v>2.58</v>
      </c>
      <c r="I102" s="43" t="s">
        <v>52</v>
      </c>
      <c r="J102" s="96"/>
      <c r="K102" s="64"/>
      <c r="L102" s="116"/>
      <c r="M102" s="116"/>
      <c r="N102" s="116"/>
      <c r="O102" s="116"/>
      <c r="P102" s="116"/>
      <c r="Q102" s="116"/>
      <c r="R102" s="116"/>
      <c r="S102" s="116"/>
    </row>
    <row r="103" s="21" customFormat="1" ht="39" hidden="1" spans="1:19">
      <c r="A103" s="20"/>
      <c r="B103" s="84" t="s">
        <v>98</v>
      </c>
      <c r="C103" s="48" t="s">
        <v>222</v>
      </c>
      <c r="D103" s="43" t="s">
        <v>223</v>
      </c>
      <c r="E103" s="65" t="s">
        <v>119</v>
      </c>
      <c r="F103" s="65">
        <v>800</v>
      </c>
      <c r="G103" s="66">
        <v>45127</v>
      </c>
      <c r="H103" s="43" t="s">
        <v>224</v>
      </c>
      <c r="I103" s="43" t="s">
        <v>52</v>
      </c>
      <c r="J103" s="48" t="s">
        <v>291</v>
      </c>
      <c r="K103" s="84" t="s">
        <v>292</v>
      </c>
      <c r="L103" s="86"/>
      <c r="M103" s="86"/>
      <c r="N103" s="86"/>
      <c r="O103" s="86"/>
      <c r="P103" s="86"/>
      <c r="Q103" s="86"/>
      <c r="R103" s="86"/>
      <c r="S103" s="86"/>
    </row>
    <row r="104" s="21" customFormat="1" ht="39" hidden="1" spans="1:19">
      <c r="A104" s="20"/>
      <c r="B104" s="84"/>
      <c r="C104" s="48" t="s">
        <v>240</v>
      </c>
      <c r="D104" s="43" t="s">
        <v>241</v>
      </c>
      <c r="E104" s="65" t="s">
        <v>119</v>
      </c>
      <c r="F104" s="65">
        <v>7200</v>
      </c>
      <c r="G104" s="66">
        <v>45016</v>
      </c>
      <c r="H104" s="43" t="s">
        <v>267</v>
      </c>
      <c r="I104" s="43" t="s">
        <v>52</v>
      </c>
      <c r="J104" s="48"/>
      <c r="K104" s="84"/>
      <c r="L104" s="86"/>
      <c r="M104" s="86"/>
      <c r="N104" s="86"/>
      <c r="O104" s="86"/>
      <c r="P104" s="86"/>
      <c r="Q104" s="86"/>
      <c r="R104" s="86"/>
      <c r="S104" s="86"/>
    </row>
    <row r="105" s="21" customFormat="1" ht="52" hidden="1" spans="1:19">
      <c r="A105" s="20"/>
      <c r="B105" s="84"/>
      <c r="C105" s="48" t="s">
        <v>277</v>
      </c>
      <c r="D105" s="43" t="s">
        <v>278</v>
      </c>
      <c r="E105" s="65" t="s">
        <v>119</v>
      </c>
      <c r="F105" s="65">
        <v>2000</v>
      </c>
      <c r="G105" s="66">
        <v>45153</v>
      </c>
      <c r="H105" s="43" t="s">
        <v>279</v>
      </c>
      <c r="I105" s="43" t="s">
        <v>52</v>
      </c>
      <c r="J105" s="48"/>
      <c r="K105" s="84"/>
      <c r="L105" s="86"/>
      <c r="M105" s="86"/>
      <c r="N105" s="86"/>
      <c r="O105" s="86"/>
      <c r="P105" s="86"/>
      <c r="Q105" s="86"/>
      <c r="R105" s="86"/>
      <c r="S105" s="86"/>
    </row>
    <row r="106" s="21" customFormat="1" ht="52" hidden="1" spans="1:19">
      <c r="A106" s="20"/>
      <c r="B106" s="84" t="s">
        <v>209</v>
      </c>
      <c r="C106" s="48" t="s">
        <v>293</v>
      </c>
      <c r="D106" s="43" t="s">
        <v>294</v>
      </c>
      <c r="E106" s="65" t="s">
        <v>119</v>
      </c>
      <c r="F106" s="65">
        <v>2600</v>
      </c>
      <c r="G106" s="66">
        <v>45044</v>
      </c>
      <c r="H106" s="43" t="s">
        <v>295</v>
      </c>
      <c r="I106" s="43" t="s">
        <v>136</v>
      </c>
      <c r="J106" s="48" t="s">
        <v>296</v>
      </c>
      <c r="K106" s="48" t="s">
        <v>297</v>
      </c>
      <c r="L106" s="116"/>
      <c r="M106" s="116"/>
      <c r="N106" s="116"/>
      <c r="O106" s="116"/>
      <c r="P106" s="116"/>
      <c r="Q106" s="116"/>
      <c r="R106" s="116"/>
      <c r="S106" s="116"/>
    </row>
    <row r="107" ht="59" hidden="1" customHeight="1" spans="2:19">
      <c r="B107" s="84" t="s">
        <v>209</v>
      </c>
      <c r="C107" s="48" t="s">
        <v>225</v>
      </c>
      <c r="D107" s="43">
        <v>2405833</v>
      </c>
      <c r="E107" s="65" t="s">
        <v>119</v>
      </c>
      <c r="F107" s="65">
        <v>1839</v>
      </c>
      <c r="G107" s="66">
        <v>45533</v>
      </c>
      <c r="H107" s="43">
        <v>2.38</v>
      </c>
      <c r="I107" s="43" t="s">
        <v>52</v>
      </c>
      <c r="J107" s="48" t="s">
        <v>201</v>
      </c>
      <c r="K107" s="48" t="s">
        <v>298</v>
      </c>
      <c r="L107" s="81"/>
      <c r="M107" s="81"/>
      <c r="N107" s="81"/>
      <c r="O107" s="81"/>
      <c r="P107" s="81"/>
      <c r="Q107" s="81"/>
      <c r="R107" s="81"/>
      <c r="S107" s="81"/>
    </row>
    <row r="108" ht="43" hidden="1" customHeight="1" spans="2:19">
      <c r="B108" s="84" t="s">
        <v>299</v>
      </c>
      <c r="C108" s="48" t="s">
        <v>300</v>
      </c>
      <c r="D108" s="43">
        <v>2405834</v>
      </c>
      <c r="E108" s="65" t="s">
        <v>119</v>
      </c>
      <c r="F108" s="65">
        <v>2000</v>
      </c>
      <c r="G108" s="66">
        <v>45533</v>
      </c>
      <c r="H108" s="43">
        <v>2.41</v>
      </c>
      <c r="I108" s="43" t="s">
        <v>254</v>
      </c>
      <c r="J108" s="48" t="s">
        <v>178</v>
      </c>
      <c r="K108" s="48" t="s">
        <v>301</v>
      </c>
      <c r="L108" s="81"/>
      <c r="M108" s="81"/>
      <c r="N108" s="81"/>
      <c r="O108" s="81"/>
      <c r="P108" s="81"/>
      <c r="Q108" s="81"/>
      <c r="R108" s="81"/>
      <c r="S108" s="81"/>
    </row>
    <row r="109" ht="39" hidden="1" customHeight="1" spans="2:19">
      <c r="B109" s="105" t="s">
        <v>72</v>
      </c>
      <c r="C109" s="48" t="s">
        <v>302</v>
      </c>
      <c r="D109" s="43">
        <v>2405835</v>
      </c>
      <c r="E109" s="65" t="s">
        <v>119</v>
      </c>
      <c r="F109" s="65">
        <v>4850</v>
      </c>
      <c r="G109" s="66">
        <v>45533</v>
      </c>
      <c r="H109" s="43">
        <v>2.41</v>
      </c>
      <c r="I109" s="43" t="s">
        <v>254</v>
      </c>
      <c r="J109" s="95" t="s">
        <v>303</v>
      </c>
      <c r="K109" s="95" t="s">
        <v>304</v>
      </c>
      <c r="L109" s="81"/>
      <c r="M109" s="81"/>
      <c r="N109" s="81"/>
      <c r="O109" s="81"/>
      <c r="P109" s="81"/>
      <c r="Q109" s="81"/>
      <c r="R109" s="81"/>
      <c r="S109" s="81"/>
    </row>
    <row r="110" ht="25" hidden="1" customHeight="1" spans="2:19">
      <c r="B110" s="64"/>
      <c r="C110" s="48" t="s">
        <v>305</v>
      </c>
      <c r="D110" s="43">
        <v>231933</v>
      </c>
      <c r="E110" s="65" t="s">
        <v>119</v>
      </c>
      <c r="F110" s="65">
        <v>9700</v>
      </c>
      <c r="G110" s="66">
        <v>45520</v>
      </c>
      <c r="H110" s="43">
        <v>2.5</v>
      </c>
      <c r="I110" s="43" t="s">
        <v>254</v>
      </c>
      <c r="J110" s="96"/>
      <c r="K110" s="96"/>
      <c r="L110" s="81"/>
      <c r="M110" s="81"/>
      <c r="N110" s="81"/>
      <c r="O110" s="81"/>
      <c r="P110" s="81"/>
      <c r="Q110" s="81"/>
      <c r="R110" s="81"/>
      <c r="S110" s="81"/>
    </row>
    <row r="111" ht="101" hidden="1" customHeight="1" spans="2:19">
      <c r="B111" s="84" t="s">
        <v>209</v>
      </c>
      <c r="C111" s="48" t="s">
        <v>269</v>
      </c>
      <c r="D111" s="43">
        <v>2405128</v>
      </c>
      <c r="E111" s="65" t="s">
        <v>119</v>
      </c>
      <c r="F111" s="65">
        <v>2000</v>
      </c>
      <c r="G111" s="66">
        <v>45351</v>
      </c>
      <c r="H111" s="43">
        <v>2.58</v>
      </c>
      <c r="I111" s="43" t="s">
        <v>52</v>
      </c>
      <c r="J111" s="48" t="s">
        <v>201</v>
      </c>
      <c r="K111" s="48" t="s">
        <v>306</v>
      </c>
      <c r="L111" s="81"/>
      <c r="M111" s="81"/>
      <c r="N111" s="81"/>
      <c r="O111" s="81"/>
      <c r="P111" s="81"/>
      <c r="Q111" s="81"/>
      <c r="R111" s="81"/>
      <c r="S111" s="81"/>
    </row>
    <row r="112" ht="65" hidden="1" spans="2:19">
      <c r="B112" s="84" t="s">
        <v>209</v>
      </c>
      <c r="C112" s="48" t="s">
        <v>269</v>
      </c>
      <c r="D112" s="43">
        <v>2405128</v>
      </c>
      <c r="E112" s="65" t="s">
        <v>119</v>
      </c>
      <c r="F112" s="65">
        <v>1800</v>
      </c>
      <c r="G112" s="66">
        <v>45351</v>
      </c>
      <c r="H112" s="43">
        <v>2.58</v>
      </c>
      <c r="I112" s="43" t="s">
        <v>52</v>
      </c>
      <c r="J112" s="48" t="s">
        <v>201</v>
      </c>
      <c r="K112" s="48" t="s">
        <v>307</v>
      </c>
      <c r="L112" s="81"/>
      <c r="M112" s="81"/>
      <c r="N112" s="81"/>
      <c r="O112" s="81"/>
      <c r="P112" s="81"/>
      <c r="Q112" s="81"/>
      <c r="R112" s="81"/>
      <c r="S112" s="81"/>
    </row>
    <row r="113" ht="65" hidden="1" spans="2:19">
      <c r="B113" s="84" t="s">
        <v>209</v>
      </c>
      <c r="C113" s="48" t="s">
        <v>269</v>
      </c>
      <c r="D113" s="43">
        <v>2405128</v>
      </c>
      <c r="E113" s="65" t="s">
        <v>119</v>
      </c>
      <c r="F113" s="65">
        <v>1200</v>
      </c>
      <c r="G113" s="66">
        <v>45351</v>
      </c>
      <c r="H113" s="43">
        <v>2.58</v>
      </c>
      <c r="I113" s="43" t="s">
        <v>52</v>
      </c>
      <c r="J113" s="48" t="s">
        <v>201</v>
      </c>
      <c r="K113" s="48" t="s">
        <v>308</v>
      </c>
      <c r="L113" s="81"/>
      <c r="M113" s="81"/>
      <c r="N113" s="81"/>
      <c r="O113" s="81"/>
      <c r="P113" s="81"/>
      <c r="Q113" s="81"/>
      <c r="R113" s="81"/>
      <c r="S113" s="81"/>
    </row>
    <row r="114" ht="45" hidden="1" customHeight="1" spans="2:19">
      <c r="B114" s="84" t="s">
        <v>65</v>
      </c>
      <c r="C114" s="48" t="s">
        <v>269</v>
      </c>
      <c r="D114" s="43">
        <v>2405128</v>
      </c>
      <c r="E114" s="65" t="s">
        <v>119</v>
      </c>
      <c r="F114" s="65">
        <v>5355</v>
      </c>
      <c r="G114" s="66">
        <v>45351</v>
      </c>
      <c r="H114" s="43">
        <v>2.58</v>
      </c>
      <c r="I114" s="43" t="s">
        <v>52</v>
      </c>
      <c r="J114" s="48" t="s">
        <v>283</v>
      </c>
      <c r="K114" s="48" t="s">
        <v>309</v>
      </c>
      <c r="L114" s="81"/>
      <c r="M114" s="81"/>
      <c r="N114" s="81"/>
      <c r="O114" s="81"/>
      <c r="P114" s="81"/>
      <c r="Q114" s="81"/>
      <c r="R114" s="81"/>
      <c r="S114" s="81"/>
    </row>
    <row r="115" ht="65" hidden="1" spans="2:19">
      <c r="B115" s="84" t="s">
        <v>209</v>
      </c>
      <c r="C115" s="48" t="s">
        <v>269</v>
      </c>
      <c r="D115" s="43">
        <v>2405128</v>
      </c>
      <c r="E115" s="65" t="s">
        <v>119</v>
      </c>
      <c r="F115" s="65">
        <v>1400</v>
      </c>
      <c r="G115" s="66">
        <v>45351</v>
      </c>
      <c r="H115" s="43">
        <v>2.58</v>
      </c>
      <c r="I115" s="43" t="s">
        <v>52</v>
      </c>
      <c r="J115" s="48" t="s">
        <v>201</v>
      </c>
      <c r="K115" s="48" t="s">
        <v>310</v>
      </c>
      <c r="L115" s="81"/>
      <c r="M115" s="81"/>
      <c r="N115" s="81"/>
      <c r="O115" s="81"/>
      <c r="P115" s="81"/>
      <c r="Q115" s="81"/>
      <c r="R115" s="81"/>
      <c r="S115" s="81"/>
    </row>
    <row r="116" ht="65" hidden="1" spans="2:19">
      <c r="B116" s="84" t="s">
        <v>209</v>
      </c>
      <c r="C116" s="48" t="s">
        <v>269</v>
      </c>
      <c r="D116" s="43">
        <v>2405128</v>
      </c>
      <c r="E116" s="65" t="s">
        <v>119</v>
      </c>
      <c r="F116" s="65">
        <v>1495</v>
      </c>
      <c r="G116" s="66">
        <v>45351</v>
      </c>
      <c r="H116" s="43">
        <v>2.58</v>
      </c>
      <c r="I116" s="43" t="s">
        <v>52</v>
      </c>
      <c r="J116" s="48" t="s">
        <v>201</v>
      </c>
      <c r="K116" s="48" t="s">
        <v>298</v>
      </c>
      <c r="L116" s="81"/>
      <c r="M116" s="81"/>
      <c r="N116" s="81"/>
      <c r="O116" s="81"/>
      <c r="P116" s="81"/>
      <c r="Q116" s="81"/>
      <c r="R116" s="81"/>
      <c r="S116" s="81"/>
    </row>
    <row r="117" ht="65" hidden="1" spans="2:19">
      <c r="B117" s="84" t="s">
        <v>209</v>
      </c>
      <c r="C117" s="48" t="s">
        <v>269</v>
      </c>
      <c r="D117" s="43">
        <v>2405128</v>
      </c>
      <c r="E117" s="65" t="s">
        <v>119</v>
      </c>
      <c r="F117" s="65">
        <v>1600</v>
      </c>
      <c r="G117" s="66">
        <v>45351</v>
      </c>
      <c r="H117" s="43">
        <v>2.58</v>
      </c>
      <c r="I117" s="43" t="s">
        <v>52</v>
      </c>
      <c r="J117" s="48" t="s">
        <v>201</v>
      </c>
      <c r="K117" s="48" t="s">
        <v>311</v>
      </c>
      <c r="L117" s="81"/>
      <c r="M117" s="81"/>
      <c r="N117" s="81"/>
      <c r="O117" s="81"/>
      <c r="P117" s="81"/>
      <c r="Q117" s="81"/>
      <c r="R117" s="81"/>
      <c r="S117" s="81"/>
    </row>
    <row r="118" ht="65" hidden="1" spans="2:19">
      <c r="B118" s="84" t="s">
        <v>209</v>
      </c>
      <c r="C118" s="48" t="s">
        <v>269</v>
      </c>
      <c r="D118" s="43">
        <v>2405128</v>
      </c>
      <c r="E118" s="65" t="s">
        <v>119</v>
      </c>
      <c r="F118" s="65">
        <v>1000</v>
      </c>
      <c r="G118" s="66">
        <v>45351</v>
      </c>
      <c r="H118" s="43">
        <v>2.58</v>
      </c>
      <c r="I118" s="43" t="s">
        <v>52</v>
      </c>
      <c r="J118" s="48" t="s">
        <v>201</v>
      </c>
      <c r="K118" s="48" t="s">
        <v>312</v>
      </c>
      <c r="L118" s="81"/>
      <c r="M118" s="81"/>
      <c r="N118" s="81"/>
      <c r="O118" s="81"/>
      <c r="P118" s="81"/>
      <c r="Q118" s="81"/>
      <c r="R118" s="81"/>
      <c r="S118" s="81"/>
    </row>
    <row r="119" ht="65" hidden="1" spans="2:19">
      <c r="B119" s="84" t="s">
        <v>209</v>
      </c>
      <c r="C119" s="48" t="s">
        <v>269</v>
      </c>
      <c r="D119" s="43">
        <v>2405128</v>
      </c>
      <c r="E119" s="65" t="s">
        <v>119</v>
      </c>
      <c r="F119" s="65">
        <v>1000</v>
      </c>
      <c r="G119" s="66">
        <v>45351</v>
      </c>
      <c r="H119" s="43">
        <v>2.58</v>
      </c>
      <c r="I119" s="43" t="s">
        <v>52</v>
      </c>
      <c r="J119" s="48" t="s">
        <v>201</v>
      </c>
      <c r="K119" s="48" t="s">
        <v>313</v>
      </c>
      <c r="L119" s="81"/>
      <c r="M119" s="81"/>
      <c r="N119" s="81"/>
      <c r="O119" s="81"/>
      <c r="P119" s="81"/>
      <c r="Q119" s="81"/>
      <c r="R119" s="81"/>
      <c r="S119" s="81"/>
    </row>
    <row r="120" ht="65" hidden="1" spans="2:19">
      <c r="B120" s="84" t="s">
        <v>209</v>
      </c>
      <c r="C120" s="48" t="s">
        <v>269</v>
      </c>
      <c r="D120" s="43">
        <v>2405128</v>
      </c>
      <c r="E120" s="65" t="s">
        <v>119</v>
      </c>
      <c r="F120" s="65">
        <v>1600</v>
      </c>
      <c r="G120" s="66">
        <v>45351</v>
      </c>
      <c r="H120" s="43">
        <v>2.58</v>
      </c>
      <c r="I120" s="43" t="s">
        <v>52</v>
      </c>
      <c r="J120" s="48" t="s">
        <v>201</v>
      </c>
      <c r="K120" s="48" t="s">
        <v>314</v>
      </c>
      <c r="L120" s="81"/>
      <c r="M120" s="81"/>
      <c r="N120" s="81"/>
      <c r="O120" s="81"/>
      <c r="P120" s="81"/>
      <c r="Q120" s="81"/>
      <c r="R120" s="81"/>
      <c r="S120" s="81"/>
    </row>
    <row r="121" ht="52" hidden="1" spans="2:19">
      <c r="B121" s="84" t="s">
        <v>54</v>
      </c>
      <c r="C121" s="48" t="s">
        <v>269</v>
      </c>
      <c r="D121" s="43">
        <v>2405128</v>
      </c>
      <c r="E121" s="65" t="s">
        <v>119</v>
      </c>
      <c r="F121" s="65">
        <v>1000</v>
      </c>
      <c r="G121" s="66">
        <v>45351</v>
      </c>
      <c r="H121" s="43">
        <v>2.58</v>
      </c>
      <c r="I121" s="43" t="s">
        <v>52</v>
      </c>
      <c r="J121" s="48" t="s">
        <v>125</v>
      </c>
      <c r="K121" s="48" t="s">
        <v>315</v>
      </c>
      <c r="L121" s="81"/>
      <c r="M121" s="81"/>
      <c r="N121" s="81"/>
      <c r="O121" s="81"/>
      <c r="P121" s="81"/>
      <c r="Q121" s="81"/>
      <c r="R121" s="81"/>
      <c r="S121" s="81"/>
    </row>
  </sheetData>
  <autoFilter xmlns:etc="http://www.wps.cn/officeDocument/2017/etCustomData" ref="A5:S121" etc:filterBottomFollowUsedRange="0">
    <filterColumn colId="1">
      <filters>
        <filter val="遂宁市船山区第一幼儿园"/>
      </filters>
    </filterColumn>
    <extLst/>
  </autoFilter>
  <mergeCells count="103">
    <mergeCell ref="B1:D1"/>
    <mergeCell ref="C2:S2"/>
    <mergeCell ref="B4:I4"/>
    <mergeCell ref="M4:N4"/>
    <mergeCell ref="O4:P4"/>
    <mergeCell ref="B6:B7"/>
    <mergeCell ref="B8:B12"/>
    <mergeCell ref="B13:B16"/>
    <mergeCell ref="B17:B19"/>
    <mergeCell ref="B20:B26"/>
    <mergeCell ref="B29:B31"/>
    <mergeCell ref="B32:B33"/>
    <mergeCell ref="B35:B37"/>
    <mergeCell ref="B38:B39"/>
    <mergeCell ref="B47:B48"/>
    <mergeCell ref="B49:B53"/>
    <mergeCell ref="B55:B56"/>
    <mergeCell ref="B57:B58"/>
    <mergeCell ref="B59:B60"/>
    <mergeCell ref="B61:B62"/>
    <mergeCell ref="B63:B64"/>
    <mergeCell ref="B65:B66"/>
    <mergeCell ref="B67:B71"/>
    <mergeCell ref="B72:B75"/>
    <mergeCell ref="B76:B79"/>
    <mergeCell ref="B80:B82"/>
    <mergeCell ref="B83:B84"/>
    <mergeCell ref="B85:B87"/>
    <mergeCell ref="B89:B91"/>
    <mergeCell ref="B92:B93"/>
    <mergeCell ref="B94:B95"/>
    <mergeCell ref="B96:B97"/>
    <mergeCell ref="B98:B100"/>
    <mergeCell ref="B101:B102"/>
    <mergeCell ref="B103:B105"/>
    <mergeCell ref="B109:B110"/>
    <mergeCell ref="J4:J5"/>
    <mergeCell ref="J6:J7"/>
    <mergeCell ref="J8:J12"/>
    <mergeCell ref="J13:J16"/>
    <mergeCell ref="J17:J19"/>
    <mergeCell ref="J20:J26"/>
    <mergeCell ref="J29:J31"/>
    <mergeCell ref="J32:J33"/>
    <mergeCell ref="J35:J37"/>
    <mergeCell ref="J38:J39"/>
    <mergeCell ref="J47:J48"/>
    <mergeCell ref="J49:J53"/>
    <mergeCell ref="J57:J58"/>
    <mergeCell ref="J59:J60"/>
    <mergeCell ref="J61:J62"/>
    <mergeCell ref="J63:J64"/>
    <mergeCell ref="J65:J66"/>
    <mergeCell ref="J67:J71"/>
    <mergeCell ref="J72:J75"/>
    <mergeCell ref="J76:J79"/>
    <mergeCell ref="J80:J82"/>
    <mergeCell ref="J83:J84"/>
    <mergeCell ref="J85:J87"/>
    <mergeCell ref="J89:J91"/>
    <mergeCell ref="J92:J93"/>
    <mergeCell ref="J94:J95"/>
    <mergeCell ref="J96:J97"/>
    <mergeCell ref="J98:J100"/>
    <mergeCell ref="J101:J102"/>
    <mergeCell ref="J103:J105"/>
    <mergeCell ref="J109:J110"/>
    <mergeCell ref="K4:K5"/>
    <mergeCell ref="K6:K7"/>
    <mergeCell ref="K8:K12"/>
    <mergeCell ref="K13:K16"/>
    <mergeCell ref="K17:K19"/>
    <mergeCell ref="K20:K26"/>
    <mergeCell ref="K29:K31"/>
    <mergeCell ref="K32:K33"/>
    <mergeCell ref="K35:K37"/>
    <mergeCell ref="K38:K39"/>
    <mergeCell ref="K47:K48"/>
    <mergeCell ref="K49:K53"/>
    <mergeCell ref="K55:K56"/>
    <mergeCell ref="K57:K58"/>
    <mergeCell ref="K59:K60"/>
    <mergeCell ref="K61:K62"/>
    <mergeCell ref="K63:K64"/>
    <mergeCell ref="K65:K66"/>
    <mergeCell ref="K67:K71"/>
    <mergeCell ref="K72:K75"/>
    <mergeCell ref="K76:K79"/>
    <mergeCell ref="K80:K82"/>
    <mergeCell ref="K83:K84"/>
    <mergeCell ref="K85:K87"/>
    <mergeCell ref="K89:K91"/>
    <mergeCell ref="K92:K93"/>
    <mergeCell ref="K94:K95"/>
    <mergeCell ref="K96:K97"/>
    <mergeCell ref="K98:K100"/>
    <mergeCell ref="K101:K102"/>
    <mergeCell ref="K103:K105"/>
    <mergeCell ref="K109:K110"/>
    <mergeCell ref="L4:L5"/>
    <mergeCell ref="Q4:Q5"/>
    <mergeCell ref="R4:R5"/>
    <mergeCell ref="S4:S5"/>
  </mergeCells>
  <pageMargins left="0.751388888888889" right="0.751388888888889" top="0.267361111111111" bottom="0.267361111111111" header="0" footer="0"/>
  <pageSetup paperSize="9" scale="13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N19"/>
  <sheetViews>
    <sheetView workbookViewId="0">
      <pane ySplit="5" topLeftCell="A6" activePane="bottomLeft" state="frozen"/>
      <selection/>
      <selection pane="bottomLeft" activeCell="C13" sqref="C13"/>
    </sheetView>
  </sheetViews>
  <sheetFormatPr defaultColWidth="10" defaultRowHeight="14"/>
  <cols>
    <col min="1" max="1" width="9" hidden="1"/>
    <col min="2" max="2" width="13.2545454545455" customWidth="1"/>
    <col min="3" max="3" width="37.6272727272727" customWidth="1"/>
    <col min="4" max="4" width="15.5" customWidth="1"/>
    <col min="5" max="5" width="28.2545454545455" customWidth="1"/>
    <col min="6" max="6" width="16.3727272727273" customWidth="1"/>
    <col min="7" max="7" width="0.127272727272727" customWidth="1"/>
    <col min="8" max="8" width="9.76363636363636" customWidth="1"/>
  </cols>
  <sheetData>
    <row r="1" ht="49" customHeight="1" spans="1:14">
      <c r="A1" s="1"/>
      <c r="B1" s="2" t="s">
        <v>316</v>
      </c>
      <c r="C1" s="2"/>
      <c r="D1" s="2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42" customHeight="1" spans="1:6">
      <c r="A2" s="1">
        <v>0</v>
      </c>
      <c r="B2" s="4" t="s">
        <v>317</v>
      </c>
      <c r="C2" s="4"/>
      <c r="D2" s="4"/>
      <c r="E2" s="4"/>
      <c r="F2" s="4"/>
    </row>
    <row r="3" ht="21" customHeight="1" spans="1:6">
      <c r="A3" s="1">
        <v>0</v>
      </c>
      <c r="B3" s="15"/>
      <c r="C3" s="15"/>
      <c r="D3" s="15"/>
      <c r="E3" s="15"/>
      <c r="F3" s="5" t="s">
        <v>318</v>
      </c>
    </row>
    <row r="4" ht="27" customHeight="1" spans="1:6">
      <c r="A4" s="1">
        <v>0</v>
      </c>
      <c r="B4" s="6" t="s">
        <v>319</v>
      </c>
      <c r="C4" s="6" t="s">
        <v>320</v>
      </c>
      <c r="D4" s="6"/>
      <c r="E4" s="6" t="s">
        <v>321</v>
      </c>
      <c r="F4" s="6"/>
    </row>
    <row r="5" ht="26" customHeight="1" spans="1:6">
      <c r="A5" s="1">
        <v>0</v>
      </c>
      <c r="B5" s="6"/>
      <c r="C5" s="6" t="s">
        <v>8</v>
      </c>
      <c r="D5" s="6" t="s">
        <v>322</v>
      </c>
      <c r="E5" s="6" t="s">
        <v>323</v>
      </c>
      <c r="F5" s="6" t="s">
        <v>322</v>
      </c>
    </row>
    <row r="6" ht="20" customHeight="1" spans="1:6">
      <c r="A6" s="1">
        <v>0</v>
      </c>
      <c r="B6" s="6" t="s">
        <v>324</v>
      </c>
      <c r="C6" s="16"/>
      <c r="D6" s="17">
        <f>SUM(D7:D19)</f>
        <v>0.92</v>
      </c>
      <c r="E6" s="17">
        <f>SUM(E7:E15)</f>
        <v>0</v>
      </c>
      <c r="F6" s="17">
        <f>SUM(F7:F15)</f>
        <v>0.905895</v>
      </c>
    </row>
    <row r="7" ht="30" customHeight="1" spans="1:7">
      <c r="A7" s="1" t="s">
        <v>117</v>
      </c>
      <c r="B7" s="6">
        <v>1</v>
      </c>
      <c r="C7" s="18" t="s">
        <v>35</v>
      </c>
      <c r="D7" s="19">
        <v>0.26</v>
      </c>
      <c r="E7" s="18" t="s">
        <v>325</v>
      </c>
      <c r="F7" s="19">
        <v>0.26</v>
      </c>
      <c r="G7" s="1" t="s">
        <v>326</v>
      </c>
    </row>
    <row r="8" ht="30" customHeight="1" spans="1:7">
      <c r="A8" s="1" t="s">
        <v>117</v>
      </c>
      <c r="B8" s="6">
        <v>2</v>
      </c>
      <c r="C8" s="18" t="s">
        <v>327</v>
      </c>
      <c r="D8" s="17">
        <v>0.14</v>
      </c>
      <c r="E8" s="18" t="s">
        <v>325</v>
      </c>
      <c r="F8" s="17">
        <v>0.14</v>
      </c>
      <c r="G8" s="1" t="s">
        <v>328</v>
      </c>
    </row>
    <row r="9" ht="30" customHeight="1" spans="1:7">
      <c r="A9" s="1" t="s">
        <v>117</v>
      </c>
      <c r="B9" s="6">
        <v>3</v>
      </c>
      <c r="C9" s="18" t="s">
        <v>329</v>
      </c>
      <c r="D9" s="17">
        <v>0.29</v>
      </c>
      <c r="E9" s="18" t="s">
        <v>325</v>
      </c>
      <c r="F9" s="17">
        <v>0.29</v>
      </c>
      <c r="G9" s="1" t="s">
        <v>330</v>
      </c>
    </row>
    <row r="10" ht="30" customHeight="1" spans="1:7">
      <c r="A10" s="1" t="s">
        <v>117</v>
      </c>
      <c r="B10" s="6">
        <v>4</v>
      </c>
      <c r="C10" s="18" t="s">
        <v>331</v>
      </c>
      <c r="D10" s="17">
        <v>0.02</v>
      </c>
      <c r="E10" s="18" t="s">
        <v>325</v>
      </c>
      <c r="F10" s="17">
        <v>0.02</v>
      </c>
      <c r="G10" s="1" t="s">
        <v>332</v>
      </c>
    </row>
    <row r="11" ht="36" spans="1:7">
      <c r="A11" s="1" t="s">
        <v>117</v>
      </c>
      <c r="B11" s="6">
        <v>5</v>
      </c>
      <c r="C11" s="18" t="s">
        <v>333</v>
      </c>
      <c r="D11" s="19">
        <v>0.06</v>
      </c>
      <c r="E11" s="18" t="s">
        <v>325</v>
      </c>
      <c r="F11" s="19">
        <v>0.045895</v>
      </c>
      <c r="G11" s="1" t="s">
        <v>334</v>
      </c>
    </row>
    <row r="12" ht="42" spans="1:7">
      <c r="A12" s="1" t="s">
        <v>117</v>
      </c>
      <c r="B12" s="6">
        <v>6</v>
      </c>
      <c r="C12" s="18" t="s">
        <v>335</v>
      </c>
      <c r="D12" s="19">
        <v>0.15</v>
      </c>
      <c r="E12" s="18" t="s">
        <v>325</v>
      </c>
      <c r="F12" s="19">
        <v>0.15</v>
      </c>
      <c r="G12" s="1" t="s">
        <v>336</v>
      </c>
    </row>
    <row r="13" ht="36" spans="1:7">
      <c r="A13" s="1" t="s">
        <v>117</v>
      </c>
      <c r="B13" s="6">
        <v>7</v>
      </c>
      <c r="C13" s="18"/>
      <c r="D13" s="19"/>
      <c r="E13" s="19"/>
      <c r="F13" s="19"/>
      <c r="G13" s="1" t="s">
        <v>337</v>
      </c>
    </row>
    <row r="14" ht="21" customHeight="1" spans="2:6">
      <c r="B14" s="6">
        <v>8</v>
      </c>
      <c r="C14" s="19"/>
      <c r="D14" s="19"/>
      <c r="E14" s="19"/>
      <c r="F14" s="19"/>
    </row>
    <row r="15" ht="21" customHeight="1" spans="2:6">
      <c r="B15" s="6">
        <v>9</v>
      </c>
      <c r="C15" s="19"/>
      <c r="D15" s="19"/>
      <c r="E15" s="19"/>
      <c r="F15" s="19"/>
    </row>
    <row r="16" ht="21" customHeight="1" spans="2:6">
      <c r="B16" s="6">
        <v>10</v>
      </c>
      <c r="C16" s="19"/>
      <c r="D16" s="19"/>
      <c r="E16" s="19"/>
      <c r="F16" s="19"/>
    </row>
    <row r="17" ht="21" customHeight="1" spans="2:6">
      <c r="B17" s="6">
        <v>11</v>
      </c>
      <c r="C17" s="19"/>
      <c r="D17" s="19"/>
      <c r="E17" s="19"/>
      <c r="F17" s="19"/>
    </row>
    <row r="18" ht="21" customHeight="1" spans="2:6">
      <c r="B18" s="6">
        <v>12</v>
      </c>
      <c r="C18" s="19"/>
      <c r="D18" s="19"/>
      <c r="E18" s="19"/>
      <c r="F18" s="19"/>
    </row>
    <row r="19" ht="21" customHeight="1" spans="2:6">
      <c r="B19" s="6">
        <v>13</v>
      </c>
      <c r="C19" s="19"/>
      <c r="D19" s="19"/>
      <c r="E19" s="19"/>
      <c r="F19" s="19"/>
    </row>
  </sheetData>
  <mergeCells count="4">
    <mergeCell ref="B2:F2"/>
    <mergeCell ref="C4:D4"/>
    <mergeCell ref="E4:F4"/>
    <mergeCell ref="B4:B5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F22"/>
  <sheetViews>
    <sheetView topLeftCell="B1" workbookViewId="0">
      <selection activeCell="E8" sqref="E8"/>
    </sheetView>
  </sheetViews>
  <sheetFormatPr defaultColWidth="10" defaultRowHeight="14" outlineLevelCol="5"/>
  <cols>
    <col min="1" max="1" width="9" hidden="1"/>
    <col min="2" max="2" width="7.75454545454545" customWidth="1"/>
    <col min="3" max="3" width="43.7545454545455" customWidth="1"/>
    <col min="4" max="4" width="10.6272727272727" customWidth="1"/>
    <col min="5" max="5" width="27.8181818181818" customWidth="1"/>
    <col min="6" max="6" width="14" customWidth="1"/>
    <col min="7" max="7" width="9.76363636363636" customWidth="1"/>
  </cols>
  <sheetData>
    <row r="1" ht="57" customHeight="1" spans="1:6">
      <c r="A1" s="1"/>
      <c r="B1" s="2" t="s">
        <v>338</v>
      </c>
      <c r="F1" s="3"/>
    </row>
    <row r="2" ht="45" customHeight="1" spans="1:6">
      <c r="A2" s="1">
        <v>0</v>
      </c>
      <c r="B2" s="4" t="s">
        <v>339</v>
      </c>
      <c r="C2" s="4"/>
      <c r="D2" s="4"/>
      <c r="E2" s="4"/>
      <c r="F2" s="4"/>
    </row>
    <row r="3" ht="20" customHeight="1" spans="1:6">
      <c r="A3" s="1">
        <v>0</v>
      </c>
      <c r="F3" s="5" t="s">
        <v>318</v>
      </c>
    </row>
    <row r="4" ht="32" customHeight="1" spans="1:6">
      <c r="A4" s="1">
        <v>0</v>
      </c>
      <c r="B4" s="6" t="s">
        <v>319</v>
      </c>
      <c r="C4" s="6" t="s">
        <v>340</v>
      </c>
      <c r="D4" s="6"/>
      <c r="E4" s="6" t="s">
        <v>341</v>
      </c>
      <c r="F4" s="6"/>
    </row>
    <row r="5" ht="32" customHeight="1" spans="1:6">
      <c r="A5" s="1">
        <v>0</v>
      </c>
      <c r="B5" s="6"/>
      <c r="C5" s="6" t="s">
        <v>8</v>
      </c>
      <c r="D5" s="6" t="s">
        <v>322</v>
      </c>
      <c r="E5" s="6" t="s">
        <v>323</v>
      </c>
      <c r="F5" s="6" t="s">
        <v>322</v>
      </c>
    </row>
    <row r="6" ht="32" customHeight="1" spans="1:6">
      <c r="A6" s="1">
        <v>0</v>
      </c>
      <c r="B6" s="7" t="s">
        <v>324</v>
      </c>
      <c r="C6" s="7"/>
      <c r="D6" s="8">
        <f>SUM(D7:D22)</f>
        <v>0.1</v>
      </c>
      <c r="E6" s="8"/>
      <c r="F6" s="8">
        <f>SUM(F7:F22)</f>
        <v>0.1</v>
      </c>
    </row>
    <row r="7" ht="32" customHeight="1" spans="1:6">
      <c r="A7" s="1" t="s">
        <v>117</v>
      </c>
      <c r="B7" s="7">
        <v>1</v>
      </c>
      <c r="C7" s="9" t="s">
        <v>195</v>
      </c>
      <c r="D7" s="10">
        <v>0.1</v>
      </c>
      <c r="E7" s="11" t="s">
        <v>325</v>
      </c>
      <c r="F7" s="10">
        <v>0.1</v>
      </c>
    </row>
    <row r="8" ht="32" customHeight="1" spans="1:6">
      <c r="A8" s="1" t="s">
        <v>117</v>
      </c>
      <c r="B8" s="7">
        <v>2</v>
      </c>
      <c r="C8" s="12"/>
      <c r="D8" s="13"/>
      <c r="E8" s="13"/>
      <c r="F8" s="13"/>
    </row>
    <row r="9" ht="32" customHeight="1" spans="1:6">
      <c r="A9" s="1" t="s">
        <v>117</v>
      </c>
      <c r="B9" s="7">
        <v>3</v>
      </c>
      <c r="C9" s="12"/>
      <c r="D9" s="13"/>
      <c r="E9" s="13"/>
      <c r="F9" s="13"/>
    </row>
    <row r="10" ht="32" customHeight="1" spans="1:6">
      <c r="A10" s="1" t="s">
        <v>117</v>
      </c>
      <c r="B10" s="7">
        <v>4</v>
      </c>
      <c r="C10" s="12"/>
      <c r="D10" s="13"/>
      <c r="E10" s="13"/>
      <c r="F10" s="13"/>
    </row>
    <row r="11" ht="32" customHeight="1" spans="1:6">
      <c r="A11" s="1" t="s">
        <v>117</v>
      </c>
      <c r="B11" s="7">
        <v>5</v>
      </c>
      <c r="C11" s="12"/>
      <c r="D11" s="13"/>
      <c r="E11" s="13"/>
      <c r="F11" s="13"/>
    </row>
    <row r="12" ht="32" customHeight="1" spans="1:6">
      <c r="A12" s="1" t="s">
        <v>117</v>
      </c>
      <c r="B12" s="7">
        <v>6</v>
      </c>
      <c r="C12" s="12"/>
      <c r="D12" s="13"/>
      <c r="E12" s="13"/>
      <c r="F12" s="13"/>
    </row>
    <row r="13" ht="32" customHeight="1" spans="2:6">
      <c r="B13" s="7">
        <v>7</v>
      </c>
      <c r="C13" s="12"/>
      <c r="D13" s="13"/>
      <c r="E13" s="13"/>
      <c r="F13" s="13"/>
    </row>
    <row r="14" ht="32" customHeight="1" spans="2:6">
      <c r="B14" s="7">
        <v>8</v>
      </c>
      <c r="C14" s="12"/>
      <c r="D14" s="13"/>
      <c r="E14" s="13"/>
      <c r="F14" s="13"/>
    </row>
    <row r="15" ht="32" customHeight="1" spans="2:6">
      <c r="B15" s="7">
        <v>9</v>
      </c>
      <c r="C15" s="12"/>
      <c r="D15" s="13"/>
      <c r="E15" s="13"/>
      <c r="F15" s="13"/>
    </row>
    <row r="16" ht="32" customHeight="1" spans="2:6">
      <c r="B16" s="7">
        <v>10</v>
      </c>
      <c r="C16" s="12"/>
      <c r="D16" s="13"/>
      <c r="E16" s="13"/>
      <c r="F16" s="13"/>
    </row>
    <row r="17" ht="32" customHeight="1" spans="2:6">
      <c r="B17" s="7">
        <v>11</v>
      </c>
      <c r="C17" s="12"/>
      <c r="D17" s="13"/>
      <c r="E17" s="13"/>
      <c r="F17" s="13"/>
    </row>
    <row r="18" ht="32" customHeight="1" spans="2:6">
      <c r="B18" s="7">
        <v>12</v>
      </c>
      <c r="C18" s="12"/>
      <c r="D18" s="13"/>
      <c r="E18" s="13"/>
      <c r="F18" s="13"/>
    </row>
    <row r="19" ht="32" customHeight="1" spans="2:6">
      <c r="B19" s="7">
        <v>13</v>
      </c>
      <c r="C19" s="12"/>
      <c r="D19" s="13"/>
      <c r="E19" s="13"/>
      <c r="F19" s="13"/>
    </row>
    <row r="20" ht="32" customHeight="1" spans="2:6">
      <c r="B20" s="7">
        <v>14</v>
      </c>
      <c r="C20" s="12"/>
      <c r="D20" s="13"/>
      <c r="E20" s="13"/>
      <c r="F20" s="13"/>
    </row>
    <row r="21" ht="32" customHeight="1" spans="2:6">
      <c r="B21" s="7">
        <v>15</v>
      </c>
      <c r="C21" s="12"/>
      <c r="D21" s="13"/>
      <c r="E21" s="13"/>
      <c r="F21" s="13"/>
    </row>
    <row r="22" ht="32" customHeight="1" spans="2:6">
      <c r="B22" s="7">
        <v>16</v>
      </c>
      <c r="C22" s="12"/>
      <c r="D22" s="13"/>
      <c r="E22" s="13"/>
      <c r="F22" s="13"/>
    </row>
  </sheetData>
  <mergeCells count="4">
    <mergeCell ref="B2:F2"/>
    <mergeCell ref="C4:D4"/>
    <mergeCell ref="E4:F4"/>
    <mergeCell ref="B4:B5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彭志</cp:lastModifiedBy>
  <dcterms:created xsi:type="dcterms:W3CDTF">2022-06-25T09:35:00Z</dcterms:created>
  <dcterms:modified xsi:type="dcterms:W3CDTF">2025-06-18T08:04:58Z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D8AB69012FF4472D9956F8F33AE86536_13</vt:lpwstr>
  </property>
</Properties>
</file>