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 sheetId="3" r:id="rId1"/>
  </sheets>
  <definedNames>
    <definedName name="_xlnm._FilterDatabase" localSheetId="0" hidden="1">表!$A$4:$R$25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<sst xmlns="http://schemas.openxmlformats.org/spreadsheetml/2006/main" count="272" uniqueCount="144">
  <si>
    <t>附件：</t>
  </si>
  <si>
    <t>2024年上半年遂宁市船山区事业单位公开考试招聘工作人员第一批聘用考察结果及拟聘用人员名单</t>
  </si>
  <si>
    <t>序号</t>
  </si>
  <si>
    <t>报考岗位</t>
  </si>
  <si>
    <t>主管部门</t>
  </si>
  <si>
    <t>招聘单位</t>
  </si>
  <si>
    <t>招聘专业</t>
  </si>
  <si>
    <t>招聘名额</t>
  </si>
  <si>
    <t>准考证号</t>
  </si>
  <si>
    <t>姓名</t>
  </si>
  <si>
    <t>公共科目成绩</t>
  </si>
  <si>
    <t>政策加分</t>
  </si>
  <si>
    <t>笔试总成绩</t>
  </si>
  <si>
    <t>面试总成绩</t>
  </si>
  <si>
    <t>考试总成绩</t>
  </si>
  <si>
    <t>岗位排名</t>
  </si>
  <si>
    <t>体检结果</t>
  </si>
  <si>
    <t>聘用考察结果</t>
  </si>
  <si>
    <t>是否进入拟聘用</t>
  </si>
  <si>
    <t>原始</t>
  </si>
  <si>
    <t>折合</t>
  </si>
  <si>
    <t>612001</t>
  </si>
  <si>
    <t>遂宁市船山区农业农村局</t>
  </si>
  <si>
    <t>遂宁市船山区河东新区畜牧兽医站</t>
  </si>
  <si>
    <t>本科：动物医学专业、农业资源与环境专业、资源环境科学专业；研究生：基础兽医学专业、预防兽医学专业、农业生物环境与能源工程专业</t>
  </si>
  <si>
    <t>2612001023825</t>
  </si>
  <si>
    <t>冉欣莹</t>
  </si>
  <si>
    <t>69.80</t>
  </si>
  <si>
    <t/>
  </si>
  <si>
    <t>合格</t>
  </si>
  <si>
    <t>是</t>
  </si>
  <si>
    <t>612002</t>
  </si>
  <si>
    <t>遂宁市船山区经济技术开发区畜牧兽医站</t>
  </si>
  <si>
    <t>本科：动物医学专业、动植物检疫专业、水产养殖学专业、水生动物医学专业；研究生：基础兽医学专业、预防兽医学专业、水产养殖专业、水产养殖学专业、渔业资源专业</t>
  </si>
  <si>
    <t>2612002014501</t>
  </si>
  <si>
    <t>邓海军</t>
  </si>
  <si>
    <t>68.30</t>
  </si>
  <si>
    <t>612003</t>
  </si>
  <si>
    <t>遂宁市船山区自然资源和规划局</t>
  </si>
  <si>
    <t>遂宁市船山区人民政府土地储备中心</t>
  </si>
  <si>
    <t>本科：土木工程专业、工程管理专业、资源环境与城乡规划管理专业、自然地理与资源环境专业、人文地理与城乡规划专业、铁道与道路工程专业；研究生：建筑学专业、城乡规划学专业</t>
  </si>
  <si>
    <t>2612003021701</t>
  </si>
  <si>
    <t>刘媛</t>
  </si>
  <si>
    <t>76.00</t>
  </si>
  <si>
    <t>612004</t>
  </si>
  <si>
    <t>遂宁市船山区交通运输局</t>
  </si>
  <si>
    <t>遂宁市船山区交通战备办公室</t>
  </si>
  <si>
    <t>本科：土木工程专业、道路桥梁与渡河工程专业、(土木、水利与交通工程)专业；研究生：土木工程专业、桥梁与隧道工程专业、交通运输工程专业</t>
  </si>
  <si>
    <t>2612004031013</t>
  </si>
  <si>
    <t>尹强</t>
  </si>
  <si>
    <t>71.20</t>
  </si>
  <si>
    <t>612005</t>
  </si>
  <si>
    <t>遂宁市船山区审计局</t>
  </si>
  <si>
    <t>遂宁市船山区政府投资审计中心</t>
  </si>
  <si>
    <t>本科：会计学专业、财务管理专业、审计学专业；研究生：会计专业、会计学专业、财务管理专业、审计学专业</t>
  </si>
  <si>
    <t>2612005010601</t>
  </si>
  <si>
    <t>廖珍</t>
  </si>
  <si>
    <t>74.30</t>
  </si>
  <si>
    <t>612006</t>
  </si>
  <si>
    <t>遂宁市船山区住房和城乡建设局</t>
  </si>
  <si>
    <t>遂宁市船山区市政公用事务中心</t>
  </si>
  <si>
    <t>本科：市政工程专业、城市设施智慧管理专业、给排水科学与工程专业；研究生：市政工程专业</t>
  </si>
  <si>
    <t>2612006013122</t>
  </si>
  <si>
    <t>李忠昊</t>
  </si>
  <si>
    <t>69.00</t>
  </si>
  <si>
    <t>612007</t>
  </si>
  <si>
    <t>遂宁市船山区委宣传部</t>
  </si>
  <si>
    <t>遂宁市船山区融媒体中心</t>
  </si>
  <si>
    <t>本科：新闻学专业、网络与新媒体专业、广播电视学专业、广播电视编导专业；研究生：新闻学专业、新闻传播学专业</t>
  </si>
  <si>
    <t>2612007013310</t>
  </si>
  <si>
    <t>吴佳雪</t>
  </si>
  <si>
    <t>69.10</t>
  </si>
  <si>
    <t>612008</t>
  </si>
  <si>
    <t>遂宁市船山区观音湖文化旅游产业园区管理委员会</t>
  </si>
  <si>
    <t>四川遂宁观音湖国家湿地公园保护中心</t>
  </si>
  <si>
    <t>本科：工程管理专业、工程造价专业、旅游管理专业；研究生：工程管理专业、旅游管理专业</t>
  </si>
  <si>
    <t>2612008014021</t>
  </si>
  <si>
    <t>蒋忠伟</t>
  </si>
  <si>
    <t>80.30</t>
  </si>
  <si>
    <t>612015</t>
  </si>
  <si>
    <t>遂宁市船山区卫生健康局</t>
  </si>
  <si>
    <t>遂宁市船山区仁里镇中心卫生院</t>
  </si>
  <si>
    <t>专科：临床医学专业；本科：临床医学专业；研究生：临床医学专业</t>
  </si>
  <si>
    <t>4612015035130</t>
  </si>
  <si>
    <t>李丽萌</t>
  </si>
  <si>
    <t>46.00</t>
  </si>
  <si>
    <t>4612016033219</t>
  </si>
  <si>
    <t>向雨浓</t>
  </si>
  <si>
    <t>52.00</t>
  </si>
  <si>
    <t>612017</t>
  </si>
  <si>
    <t>专科：中医学专业；本科：中医学专业；研究生：中医学专业</t>
  </si>
  <si>
    <t>3612017036001</t>
  </si>
  <si>
    <t>段柳卉</t>
  </si>
  <si>
    <t>66.00</t>
  </si>
  <si>
    <t>612019</t>
  </si>
  <si>
    <t>遂宁市船山区河沙镇中心卫生院</t>
  </si>
  <si>
    <t>专科：针灸推拿专业；本科：针灸推拿学专业；研究生：针灸推拿学专业</t>
  </si>
  <si>
    <t>3612019036024</t>
  </si>
  <si>
    <t>王文贤</t>
  </si>
  <si>
    <t>73.00</t>
  </si>
  <si>
    <t>612022</t>
  </si>
  <si>
    <t>遂宁市船山区老池镇中心卫生院</t>
  </si>
  <si>
    <t>专科：中医学专业；本科：中医学专业、中西医临床医学专业；研究生：中医学专业、中西医结合专业</t>
  </si>
  <si>
    <t>3612022035704</t>
  </si>
  <si>
    <t>胡慧</t>
  </si>
  <si>
    <t>51.00</t>
  </si>
  <si>
    <t>612023</t>
  </si>
  <si>
    <t>4612023033905</t>
  </si>
  <si>
    <t>姚鑫果</t>
  </si>
  <si>
    <t>45.00</t>
  </si>
  <si>
    <t>612024</t>
  </si>
  <si>
    <t>遂宁市船山区永兴镇中心卫生院</t>
  </si>
  <si>
    <t>4612024035107</t>
  </si>
  <si>
    <t>梁冰玉</t>
  </si>
  <si>
    <t>612025</t>
  </si>
  <si>
    <t>专科：口腔医学专业；本科：口腔医学专业；研究生：口腔医学专业</t>
  </si>
  <si>
    <t>4612025033607</t>
  </si>
  <si>
    <t>周春</t>
  </si>
  <si>
    <t>55.00</t>
  </si>
  <si>
    <t>612026</t>
  </si>
  <si>
    <t>遂宁市船山区南津社区卫生服务中心</t>
  </si>
  <si>
    <t>专科：中医骨伤专业;本科：中医骨伤科学专业；研究生：中医骨伤科学专业</t>
  </si>
  <si>
    <t>3612026035805</t>
  </si>
  <si>
    <t>邵立</t>
  </si>
  <si>
    <t>65.00</t>
  </si>
  <si>
    <t>612027</t>
  </si>
  <si>
    <t>3612027035806</t>
  </si>
  <si>
    <t>颜严</t>
  </si>
  <si>
    <t>62.00</t>
  </si>
  <si>
    <t>612028</t>
  </si>
  <si>
    <t>专科：中医学专业；本科：中西医临床医学专业；研究生：中西医结合专业、中西医结合临床专业</t>
  </si>
  <si>
    <t>3612028035929</t>
  </si>
  <si>
    <t>姚杰</t>
  </si>
  <si>
    <t>58.00</t>
  </si>
  <si>
    <t>612030</t>
  </si>
  <si>
    <t>遂宁市船山区中医医院</t>
  </si>
  <si>
    <t>本科：中药学专业；研究生：中药学专业</t>
  </si>
  <si>
    <t>3612030036215</t>
  </si>
  <si>
    <t>向婷</t>
  </si>
  <si>
    <t>60.00</t>
  </si>
  <si>
    <t>612031</t>
  </si>
  <si>
    <t>本科：临床药学专业、药学专业；研究生：药学专业</t>
  </si>
  <si>
    <t>4612031034317</t>
  </si>
  <si>
    <t>林芝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</si>
</sst>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8"/>
      <color theme="1"/>
      <name val="方正小标宋简体"/>
      <charset val="134"/>
    </font>
    <font>
      <sz val="10"/>
      <color theme="1"/>
      <name val="宋体"/>
      <charset val="134"/>
      <scheme val="minor"/>
    </font>
    <font>
      <sz val="11"/>
      <color theme="1"/>
      <name val="Times New Roman"/>
      <charset val="134"/>
    </font>
    <font>
      <sz val="12"/>
      <color theme="1"/>
      <name val="Times New Roman"/>
      <charset val="134"/>
    </font>
    <font>
      <sz val="14"/>
      <color theme="1"/>
      <name val="仿宋_GB2312"/>
      <charset val="134"/>
    </font>
    <font>
      <sz val="11"/>
      <color theme="1"/>
      <name val="宋体"/>
      <charset val="134"/>
    </font>
    <font>
      <b/>
      <sz val="18"/>
      <name val="方正小标宋简体"/>
      <charset val="0"/>
    </font>
    <font>
      <b/>
      <sz val="11"/>
      <name val="黑体"/>
      <charset val="134"/>
    </font>
    <font>
      <sz val="10"/>
      <name val="宋体"/>
      <charset val="0"/>
      <scheme val="minor"/>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3"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8"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3" fillId="0" borderId="0" xfId="0" applyNumberFormat="1" applyFont="1" applyFill="1" applyAlignment="1">
      <alignment horizontal="center" vertical="center"/>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
  <sheetViews>
    <sheetView tabSelected="1" zoomScale="90" zoomScaleNormal="90" workbookViewId="0">
      <pane ySplit="4" topLeftCell="A16" activePane="bottomLeft" state="frozen"/>
      <selection/>
      <selection pane="bottomLeft" activeCell="L5" sqref="L5"/>
    </sheetView>
  </sheetViews>
  <sheetFormatPr defaultColWidth="9" defaultRowHeight="18.75"/>
  <cols>
    <col min="1" max="1" width="5.55" style="7" customWidth="1"/>
    <col min="2" max="2" width="6.375" style="8" customWidth="1"/>
    <col min="3" max="3" width="15.275" style="9" customWidth="1"/>
    <col min="4" max="4" width="16.9416666666667" style="9" customWidth="1"/>
    <col min="5" max="5" width="31.25" style="9" customWidth="1"/>
    <col min="6" max="6" width="5.69166666666667" style="8" customWidth="1"/>
    <col min="7" max="7" width="14.4416666666667" style="7" customWidth="1"/>
    <col min="8" max="8" width="9.58333333333333" style="9" customWidth="1"/>
    <col min="9" max="9" width="7.35833333333333" style="7" customWidth="1"/>
    <col min="10" max="10" width="5.69166666666667" style="7" customWidth="1"/>
    <col min="11" max="11" width="8.33333333333333" style="7" customWidth="1"/>
    <col min="12" max="12" width="7.5" style="10" customWidth="1"/>
    <col min="13" max="13" width="7.775" style="7" customWidth="1"/>
    <col min="14" max="14" width="7.21666666666667" style="10" customWidth="1"/>
    <col min="15" max="15" width="7.63333333333333" style="7" customWidth="1"/>
    <col min="16" max="16" width="5.69166666666667" style="7" customWidth="1"/>
    <col min="17" max="17" width="6.10833333333333" style="9" customWidth="1"/>
    <col min="18" max="18" width="5.83333333333333" style="11" customWidth="1"/>
    <col min="19" max="19" width="9.99166666666667" style="11" customWidth="1"/>
    <col min="20" max="16384" width="9" style="11"/>
  </cols>
  <sheetData>
    <row r="1" spans="1:2">
      <c r="A1" s="12" t="s">
        <v>0</v>
      </c>
      <c r="B1" s="13"/>
    </row>
    <row r="2" s="1" customFormat="1" ht="44" customHeight="1" spans="1:19">
      <c r="A2" s="14" t="s">
        <v>1</v>
      </c>
      <c r="B2" s="14"/>
      <c r="C2" s="14"/>
      <c r="D2" s="14"/>
      <c r="E2" s="14"/>
      <c r="F2" s="14"/>
      <c r="G2" s="14"/>
      <c r="H2" s="14"/>
      <c r="I2" s="14"/>
      <c r="J2" s="14"/>
      <c r="K2" s="14"/>
      <c r="L2" s="14"/>
      <c r="M2" s="14"/>
      <c r="N2" s="14"/>
      <c r="O2" s="14"/>
      <c r="P2" s="14"/>
      <c r="Q2" s="14"/>
      <c r="R2" s="14"/>
      <c r="S2" s="14"/>
    </row>
    <row r="3" s="2" customFormat="1" ht="28" customHeight="1" spans="1:19">
      <c r="A3" s="15" t="s">
        <v>2</v>
      </c>
      <c r="B3" s="15" t="s">
        <v>3</v>
      </c>
      <c r="C3" s="15" t="s">
        <v>4</v>
      </c>
      <c r="D3" s="15" t="s">
        <v>5</v>
      </c>
      <c r="E3" s="15" t="s">
        <v>6</v>
      </c>
      <c r="F3" s="15" t="s">
        <v>7</v>
      </c>
      <c r="G3" s="15" t="s">
        <v>8</v>
      </c>
      <c r="H3" s="15" t="s">
        <v>9</v>
      </c>
      <c r="I3" s="35" t="s">
        <v>10</v>
      </c>
      <c r="J3" s="35" t="s">
        <v>11</v>
      </c>
      <c r="K3" s="36" t="s">
        <v>12</v>
      </c>
      <c r="L3" s="36"/>
      <c r="M3" s="36" t="s">
        <v>13</v>
      </c>
      <c r="N3" s="36"/>
      <c r="O3" s="36" t="s">
        <v>14</v>
      </c>
      <c r="P3" s="15" t="s">
        <v>15</v>
      </c>
      <c r="Q3" s="35" t="s">
        <v>16</v>
      </c>
      <c r="R3" s="35" t="s">
        <v>17</v>
      </c>
      <c r="S3" s="35" t="s">
        <v>18</v>
      </c>
    </row>
    <row r="4" s="2" customFormat="1" ht="28" customHeight="1" spans="1:19">
      <c r="A4" s="15"/>
      <c r="B4" s="15"/>
      <c r="C4" s="15"/>
      <c r="D4" s="15"/>
      <c r="E4" s="15"/>
      <c r="F4" s="15"/>
      <c r="G4" s="15"/>
      <c r="H4" s="15"/>
      <c r="I4" s="37"/>
      <c r="J4" s="37"/>
      <c r="K4" s="36" t="s">
        <v>19</v>
      </c>
      <c r="L4" s="36" t="s">
        <v>20</v>
      </c>
      <c r="M4" s="36" t="s">
        <v>19</v>
      </c>
      <c r="N4" s="36" t="s">
        <v>20</v>
      </c>
      <c r="O4" s="36"/>
      <c r="P4" s="15"/>
      <c r="Q4" s="37"/>
      <c r="R4" s="37"/>
      <c r="S4" s="37"/>
    </row>
    <row r="5" s="3" customFormat="1" ht="62" customHeight="1" spans="1:19">
      <c r="A5" s="16">
        <v>1</v>
      </c>
      <c r="B5" s="16" t="s">
        <v>21</v>
      </c>
      <c r="C5" s="17" t="s">
        <v>22</v>
      </c>
      <c r="D5" s="17" t="s">
        <v>23</v>
      </c>
      <c r="E5" s="18" t="s">
        <v>24</v>
      </c>
      <c r="F5" s="18">
        <v>1</v>
      </c>
      <c r="G5" s="16" t="s">
        <v>25</v>
      </c>
      <c r="H5" s="16" t="s">
        <v>26</v>
      </c>
      <c r="I5" s="16" t="s">
        <v>27</v>
      </c>
      <c r="J5" s="16" t="s">
        <v>28</v>
      </c>
      <c r="K5" s="38" t="s">
        <v>27</v>
      </c>
      <c r="L5" s="39">
        <f t="shared" ref="L5:L12" si="0">K5*0.6</f>
        <v>41.88</v>
      </c>
      <c r="M5" s="39">
        <v>74</v>
      </c>
      <c r="N5" s="39">
        <f t="shared" ref="N5:N12" si="1">M5*0.4</f>
        <v>29.6</v>
      </c>
      <c r="O5" s="39">
        <f>L5+N5</f>
        <v>71.48</v>
      </c>
      <c r="P5" s="40">
        <v>1</v>
      </c>
      <c r="Q5" s="50" t="s">
        <v>29</v>
      </c>
      <c r="R5" s="50" t="s">
        <v>29</v>
      </c>
      <c r="S5" s="42" t="s">
        <v>30</v>
      </c>
    </row>
    <row r="6" s="3" customFormat="1" ht="75" customHeight="1" spans="1:19">
      <c r="A6" s="16">
        <v>2</v>
      </c>
      <c r="B6" s="16" t="s">
        <v>31</v>
      </c>
      <c r="C6" s="18" t="s">
        <v>22</v>
      </c>
      <c r="D6" s="18" t="s">
        <v>32</v>
      </c>
      <c r="E6" s="18" t="s">
        <v>33</v>
      </c>
      <c r="F6" s="18">
        <v>1</v>
      </c>
      <c r="G6" s="16" t="s">
        <v>34</v>
      </c>
      <c r="H6" s="16" t="s">
        <v>35</v>
      </c>
      <c r="I6" s="16" t="s">
        <v>36</v>
      </c>
      <c r="J6" s="16" t="s">
        <v>28</v>
      </c>
      <c r="K6" s="38" t="s">
        <v>36</v>
      </c>
      <c r="L6" s="39">
        <f t="shared" si="0"/>
        <v>40.98</v>
      </c>
      <c r="M6" s="39">
        <v>72.8</v>
      </c>
      <c r="N6" s="39">
        <f t="shared" si="1"/>
        <v>29.12</v>
      </c>
      <c r="O6" s="39">
        <f>L6+N6</f>
        <v>70.1</v>
      </c>
      <c r="P6" s="40">
        <v>1</v>
      </c>
      <c r="Q6" s="50" t="s">
        <v>29</v>
      </c>
      <c r="R6" s="50" t="s">
        <v>29</v>
      </c>
      <c r="S6" s="42" t="s">
        <v>30</v>
      </c>
    </row>
    <row r="7" s="4" customFormat="1" ht="74" customHeight="1" spans="1:19">
      <c r="A7" s="16">
        <v>3</v>
      </c>
      <c r="B7" s="16" t="s">
        <v>37</v>
      </c>
      <c r="C7" s="17" t="s">
        <v>38</v>
      </c>
      <c r="D7" s="17" t="s">
        <v>39</v>
      </c>
      <c r="E7" s="18" t="s">
        <v>40</v>
      </c>
      <c r="F7" s="18">
        <v>1</v>
      </c>
      <c r="G7" s="16" t="s">
        <v>41</v>
      </c>
      <c r="H7" s="16" t="s">
        <v>42</v>
      </c>
      <c r="I7" s="16" t="s">
        <v>43</v>
      </c>
      <c r="J7" s="16" t="s">
        <v>28</v>
      </c>
      <c r="K7" s="38" t="s">
        <v>43</v>
      </c>
      <c r="L7" s="39">
        <f t="shared" si="0"/>
        <v>45.6</v>
      </c>
      <c r="M7" s="38">
        <v>78.6</v>
      </c>
      <c r="N7" s="39">
        <f t="shared" si="1"/>
        <v>31.44</v>
      </c>
      <c r="O7" s="39">
        <f>L7+N7</f>
        <v>77.04</v>
      </c>
      <c r="P7" s="16">
        <v>1</v>
      </c>
      <c r="Q7" s="50" t="s">
        <v>29</v>
      </c>
      <c r="R7" s="50" t="s">
        <v>29</v>
      </c>
      <c r="S7" s="42" t="s">
        <v>30</v>
      </c>
    </row>
    <row r="8" s="4" customFormat="1" ht="64" customHeight="1" spans="1:19">
      <c r="A8" s="16">
        <v>4</v>
      </c>
      <c r="B8" s="16" t="s">
        <v>44</v>
      </c>
      <c r="C8" s="19" t="s">
        <v>45</v>
      </c>
      <c r="D8" s="19" t="s">
        <v>46</v>
      </c>
      <c r="E8" s="19" t="s">
        <v>47</v>
      </c>
      <c r="F8" s="18">
        <v>1</v>
      </c>
      <c r="G8" s="16" t="s">
        <v>48</v>
      </c>
      <c r="H8" s="16" t="s">
        <v>49</v>
      </c>
      <c r="I8" s="16" t="s">
        <v>50</v>
      </c>
      <c r="J8" s="16" t="s">
        <v>28</v>
      </c>
      <c r="K8" s="38" t="s">
        <v>50</v>
      </c>
      <c r="L8" s="39">
        <f t="shared" si="0"/>
        <v>42.72</v>
      </c>
      <c r="M8" s="38">
        <v>72.8</v>
      </c>
      <c r="N8" s="39">
        <f t="shared" si="1"/>
        <v>29.12</v>
      </c>
      <c r="O8" s="39">
        <f>L8+N8</f>
        <v>71.84</v>
      </c>
      <c r="P8" s="16">
        <v>1</v>
      </c>
      <c r="Q8" s="50" t="s">
        <v>29</v>
      </c>
      <c r="R8" s="50" t="s">
        <v>29</v>
      </c>
      <c r="S8" s="42" t="s">
        <v>30</v>
      </c>
    </row>
    <row r="9" s="4" customFormat="1" ht="54" customHeight="1" spans="1:19">
      <c r="A9" s="16">
        <v>5</v>
      </c>
      <c r="B9" s="16" t="s">
        <v>51</v>
      </c>
      <c r="C9" s="19" t="s">
        <v>52</v>
      </c>
      <c r="D9" s="19" t="s">
        <v>53</v>
      </c>
      <c r="E9" s="20" t="s">
        <v>54</v>
      </c>
      <c r="F9" s="18">
        <v>1</v>
      </c>
      <c r="G9" s="16" t="s">
        <v>55</v>
      </c>
      <c r="H9" s="16" t="s">
        <v>56</v>
      </c>
      <c r="I9" s="16" t="s">
        <v>57</v>
      </c>
      <c r="J9" s="16" t="s">
        <v>28</v>
      </c>
      <c r="K9" s="38" t="s">
        <v>57</v>
      </c>
      <c r="L9" s="39">
        <f t="shared" si="0"/>
        <v>44.58</v>
      </c>
      <c r="M9" s="38">
        <v>76</v>
      </c>
      <c r="N9" s="39">
        <f t="shared" si="1"/>
        <v>30.4</v>
      </c>
      <c r="O9" s="39">
        <f>L9+N9</f>
        <v>74.98</v>
      </c>
      <c r="P9" s="16">
        <v>1</v>
      </c>
      <c r="Q9" s="50" t="s">
        <v>29</v>
      </c>
      <c r="R9" s="50" t="s">
        <v>29</v>
      </c>
      <c r="S9" s="42" t="s">
        <v>30</v>
      </c>
    </row>
    <row r="10" s="4" customFormat="1" ht="56" customHeight="1" spans="1:19">
      <c r="A10" s="16">
        <v>6</v>
      </c>
      <c r="B10" s="18" t="s">
        <v>58</v>
      </c>
      <c r="C10" s="19" t="s">
        <v>59</v>
      </c>
      <c r="D10" s="19" t="s">
        <v>60</v>
      </c>
      <c r="E10" s="20" t="s">
        <v>61</v>
      </c>
      <c r="F10" s="18">
        <v>1</v>
      </c>
      <c r="G10" s="18" t="s">
        <v>62</v>
      </c>
      <c r="H10" s="16" t="s">
        <v>63</v>
      </c>
      <c r="I10" s="16" t="s">
        <v>64</v>
      </c>
      <c r="J10" s="16" t="s">
        <v>28</v>
      </c>
      <c r="K10" s="38" t="s">
        <v>64</v>
      </c>
      <c r="L10" s="39">
        <f t="shared" si="0"/>
        <v>41.4</v>
      </c>
      <c r="M10" s="38">
        <v>72.8</v>
      </c>
      <c r="N10" s="39">
        <f t="shared" si="1"/>
        <v>29.12</v>
      </c>
      <c r="O10" s="39">
        <f>L10+N10</f>
        <v>70.52</v>
      </c>
      <c r="P10" s="16">
        <v>1</v>
      </c>
      <c r="Q10" s="50" t="s">
        <v>29</v>
      </c>
      <c r="R10" s="50" t="s">
        <v>29</v>
      </c>
      <c r="S10" s="42" t="s">
        <v>30</v>
      </c>
    </row>
    <row r="11" s="4" customFormat="1" ht="55" customHeight="1" spans="1:19">
      <c r="A11" s="16">
        <v>7</v>
      </c>
      <c r="B11" s="16" t="s">
        <v>65</v>
      </c>
      <c r="C11" s="21" t="s">
        <v>66</v>
      </c>
      <c r="D11" s="21" t="s">
        <v>67</v>
      </c>
      <c r="E11" s="21" t="s">
        <v>68</v>
      </c>
      <c r="F11" s="16">
        <v>1</v>
      </c>
      <c r="G11" s="16" t="s">
        <v>69</v>
      </c>
      <c r="H11" s="16" t="s">
        <v>70</v>
      </c>
      <c r="I11" s="16" t="s">
        <v>71</v>
      </c>
      <c r="J11" s="16" t="s">
        <v>28</v>
      </c>
      <c r="K11" s="38" t="s">
        <v>71</v>
      </c>
      <c r="L11" s="39">
        <f t="shared" si="0"/>
        <v>41.46</v>
      </c>
      <c r="M11" s="38">
        <v>80.2</v>
      </c>
      <c r="N11" s="39">
        <f t="shared" si="1"/>
        <v>32.08</v>
      </c>
      <c r="O11" s="39">
        <f>L11+N11</f>
        <v>73.54</v>
      </c>
      <c r="P11" s="16">
        <v>1</v>
      </c>
      <c r="Q11" s="40" t="s">
        <v>29</v>
      </c>
      <c r="R11" s="40" t="s">
        <v>29</v>
      </c>
      <c r="S11" s="42" t="s">
        <v>30</v>
      </c>
    </row>
    <row r="12" s="4" customFormat="1" ht="50" customHeight="1" spans="1:19">
      <c r="A12" s="16">
        <v>8</v>
      </c>
      <c r="B12" s="16" t="s">
        <v>72</v>
      </c>
      <c r="C12" s="22" t="s">
        <v>73</v>
      </c>
      <c r="D12" s="22" t="s">
        <v>74</v>
      </c>
      <c r="E12" s="22" t="s">
        <v>75</v>
      </c>
      <c r="F12" s="16">
        <v>1</v>
      </c>
      <c r="G12" s="16" t="s">
        <v>76</v>
      </c>
      <c r="H12" s="16" t="s">
        <v>77</v>
      </c>
      <c r="I12" s="16" t="s">
        <v>78</v>
      </c>
      <c r="J12" s="16" t="s">
        <v>28</v>
      </c>
      <c r="K12" s="38" t="s">
        <v>78</v>
      </c>
      <c r="L12" s="39">
        <f t="shared" si="0"/>
        <v>48.18</v>
      </c>
      <c r="M12" s="38">
        <v>72</v>
      </c>
      <c r="N12" s="39">
        <f t="shared" si="1"/>
        <v>28.8</v>
      </c>
      <c r="O12" s="39">
        <f>L12+N12</f>
        <v>76.98</v>
      </c>
      <c r="P12" s="16">
        <v>1</v>
      </c>
      <c r="Q12" s="40" t="s">
        <v>29</v>
      </c>
      <c r="R12" s="40" t="s">
        <v>29</v>
      </c>
      <c r="S12" s="42" t="s">
        <v>30</v>
      </c>
    </row>
    <row r="13" s="3" customFormat="1" ht="38" customHeight="1" spans="1:19">
      <c r="A13" s="16">
        <v>9</v>
      </c>
      <c r="B13" s="16" t="s">
        <v>79</v>
      </c>
      <c r="C13" s="22" t="s">
        <v>80</v>
      </c>
      <c r="D13" s="22" t="s">
        <v>81</v>
      </c>
      <c r="E13" s="22" t="s">
        <v>82</v>
      </c>
      <c r="F13" s="16">
        <v>1</v>
      </c>
      <c r="G13" s="16" t="s">
        <v>83</v>
      </c>
      <c r="H13" s="16" t="s">
        <v>84</v>
      </c>
      <c r="I13" s="16" t="s">
        <v>85</v>
      </c>
      <c r="J13" s="16" t="s">
        <v>28</v>
      </c>
      <c r="K13" s="38" t="s">
        <v>85</v>
      </c>
      <c r="L13" s="41">
        <f>K13*0.6</f>
        <v>27.6</v>
      </c>
      <c r="M13" s="41">
        <v>81.4</v>
      </c>
      <c r="N13" s="41">
        <f>M13*0.4</f>
        <v>32.56</v>
      </c>
      <c r="O13" s="41">
        <f>L13+N13</f>
        <v>60.16</v>
      </c>
      <c r="P13" s="42">
        <v>1</v>
      </c>
      <c r="Q13" s="40" t="s">
        <v>29</v>
      </c>
      <c r="R13" s="40" t="s">
        <v>29</v>
      </c>
      <c r="S13" s="42" t="s">
        <v>30</v>
      </c>
    </row>
    <row r="14" s="5" customFormat="1" ht="50" customHeight="1" spans="1:19">
      <c r="A14" s="16">
        <v>10</v>
      </c>
      <c r="B14" s="23">
        <v>612016</v>
      </c>
      <c r="C14" s="24" t="s">
        <v>80</v>
      </c>
      <c r="D14" s="24" t="s">
        <v>81</v>
      </c>
      <c r="E14" s="24" t="s">
        <v>82</v>
      </c>
      <c r="F14" s="23">
        <v>1</v>
      </c>
      <c r="G14" s="23" t="s">
        <v>86</v>
      </c>
      <c r="H14" s="23" t="s">
        <v>87</v>
      </c>
      <c r="I14" s="23" t="s">
        <v>88</v>
      </c>
      <c r="J14" s="23" t="s">
        <v>28</v>
      </c>
      <c r="K14" s="43" t="s">
        <v>88</v>
      </c>
      <c r="L14" s="44">
        <f t="shared" ref="L14:L25" si="2">K14*0.6</f>
        <v>31.2</v>
      </c>
      <c r="M14" s="44">
        <v>83.2</v>
      </c>
      <c r="N14" s="44">
        <f t="shared" ref="N14:N25" si="3">M14*0.4</f>
        <v>33.28</v>
      </c>
      <c r="O14" s="44">
        <f t="shared" ref="O14:O25" si="4">L14+N14</f>
        <v>64.48</v>
      </c>
      <c r="P14" s="45">
        <v>2</v>
      </c>
      <c r="Q14" s="40" t="s">
        <v>29</v>
      </c>
      <c r="R14" s="40" t="s">
        <v>29</v>
      </c>
      <c r="S14" s="42" t="s">
        <v>30</v>
      </c>
    </row>
    <row r="15" s="5" customFormat="1" ht="39" customHeight="1" spans="1:19">
      <c r="A15" s="16">
        <v>11</v>
      </c>
      <c r="B15" s="23" t="s">
        <v>89</v>
      </c>
      <c r="C15" s="24" t="s">
        <v>80</v>
      </c>
      <c r="D15" s="24" t="s">
        <v>81</v>
      </c>
      <c r="E15" s="24" t="s">
        <v>90</v>
      </c>
      <c r="F15" s="23">
        <v>1</v>
      </c>
      <c r="G15" s="23" t="s">
        <v>91</v>
      </c>
      <c r="H15" s="23" t="s">
        <v>92</v>
      </c>
      <c r="I15" s="23" t="s">
        <v>93</v>
      </c>
      <c r="J15" s="23" t="s">
        <v>28</v>
      </c>
      <c r="K15" s="43" t="s">
        <v>93</v>
      </c>
      <c r="L15" s="44">
        <f t="shared" si="2"/>
        <v>39.6</v>
      </c>
      <c r="M15" s="44">
        <v>69.8</v>
      </c>
      <c r="N15" s="44">
        <f t="shared" si="3"/>
        <v>27.92</v>
      </c>
      <c r="O15" s="44">
        <f t="shared" si="4"/>
        <v>67.52</v>
      </c>
      <c r="P15" s="45">
        <v>1</v>
      </c>
      <c r="Q15" s="51" t="s">
        <v>29</v>
      </c>
      <c r="R15" s="40" t="s">
        <v>29</v>
      </c>
      <c r="S15" s="42" t="s">
        <v>30</v>
      </c>
    </row>
    <row r="16" s="3" customFormat="1" ht="40" customHeight="1" spans="1:19">
      <c r="A16" s="16">
        <v>12</v>
      </c>
      <c r="B16" s="16" t="s">
        <v>94</v>
      </c>
      <c r="C16" s="22" t="s">
        <v>80</v>
      </c>
      <c r="D16" s="22" t="s">
        <v>95</v>
      </c>
      <c r="E16" s="22" t="s">
        <v>96</v>
      </c>
      <c r="F16" s="16">
        <v>1</v>
      </c>
      <c r="G16" s="16" t="s">
        <v>97</v>
      </c>
      <c r="H16" s="16" t="s">
        <v>98</v>
      </c>
      <c r="I16" s="16" t="s">
        <v>99</v>
      </c>
      <c r="J16" s="16" t="s">
        <v>28</v>
      </c>
      <c r="K16" s="38" t="s">
        <v>99</v>
      </c>
      <c r="L16" s="41">
        <f t="shared" si="2"/>
        <v>43.8</v>
      </c>
      <c r="M16" s="41">
        <v>71.2</v>
      </c>
      <c r="N16" s="41">
        <f t="shared" si="3"/>
        <v>28.48</v>
      </c>
      <c r="O16" s="41">
        <f t="shared" si="4"/>
        <v>72.28</v>
      </c>
      <c r="P16" s="42">
        <v>1</v>
      </c>
      <c r="Q16" s="40" t="s">
        <v>29</v>
      </c>
      <c r="R16" s="40" t="s">
        <v>29</v>
      </c>
      <c r="S16" s="42" t="s">
        <v>30</v>
      </c>
    </row>
    <row r="17" s="3" customFormat="1" ht="49" customHeight="1" spans="1:19">
      <c r="A17" s="16">
        <v>13</v>
      </c>
      <c r="B17" s="16" t="s">
        <v>100</v>
      </c>
      <c r="C17" s="22" t="s">
        <v>80</v>
      </c>
      <c r="D17" s="22" t="s">
        <v>101</v>
      </c>
      <c r="E17" s="22" t="s">
        <v>102</v>
      </c>
      <c r="F17" s="16">
        <v>1</v>
      </c>
      <c r="G17" s="16" t="s">
        <v>103</v>
      </c>
      <c r="H17" s="16" t="s">
        <v>104</v>
      </c>
      <c r="I17" s="16" t="s">
        <v>105</v>
      </c>
      <c r="J17" s="16" t="s">
        <v>28</v>
      </c>
      <c r="K17" s="38" t="s">
        <v>105</v>
      </c>
      <c r="L17" s="41">
        <f t="shared" si="2"/>
        <v>30.6</v>
      </c>
      <c r="M17" s="41">
        <v>79.8</v>
      </c>
      <c r="N17" s="41">
        <f t="shared" si="3"/>
        <v>31.92</v>
      </c>
      <c r="O17" s="41">
        <f t="shared" si="4"/>
        <v>62.52</v>
      </c>
      <c r="P17" s="42">
        <v>1</v>
      </c>
      <c r="Q17" s="40" t="s">
        <v>29</v>
      </c>
      <c r="R17" s="40" t="s">
        <v>29</v>
      </c>
      <c r="S17" s="42" t="s">
        <v>30</v>
      </c>
    </row>
    <row r="18" s="3" customFormat="1" ht="39" customHeight="1" spans="1:19">
      <c r="A18" s="16">
        <v>14</v>
      </c>
      <c r="B18" s="16" t="s">
        <v>106</v>
      </c>
      <c r="C18" s="22" t="s">
        <v>80</v>
      </c>
      <c r="D18" s="22" t="s">
        <v>101</v>
      </c>
      <c r="E18" s="22" t="s">
        <v>82</v>
      </c>
      <c r="F18" s="16">
        <v>1</v>
      </c>
      <c r="G18" s="16" t="s">
        <v>107</v>
      </c>
      <c r="H18" s="16" t="s">
        <v>108</v>
      </c>
      <c r="I18" s="16" t="s">
        <v>109</v>
      </c>
      <c r="J18" s="16" t="s">
        <v>28</v>
      </c>
      <c r="K18" s="38" t="s">
        <v>109</v>
      </c>
      <c r="L18" s="41">
        <f t="shared" si="2"/>
        <v>27</v>
      </c>
      <c r="M18" s="41">
        <v>79</v>
      </c>
      <c r="N18" s="41">
        <f t="shared" si="3"/>
        <v>31.6</v>
      </c>
      <c r="O18" s="41">
        <f t="shared" si="4"/>
        <v>58.6</v>
      </c>
      <c r="P18" s="42">
        <v>1</v>
      </c>
      <c r="Q18" s="40" t="s">
        <v>29</v>
      </c>
      <c r="R18" s="40" t="s">
        <v>29</v>
      </c>
      <c r="S18" s="42" t="s">
        <v>30</v>
      </c>
    </row>
    <row r="19" s="3" customFormat="1" ht="41" customHeight="1" spans="1:19">
      <c r="A19" s="25">
        <v>15</v>
      </c>
      <c r="B19" s="25" t="s">
        <v>110</v>
      </c>
      <c r="C19" s="26" t="s">
        <v>80</v>
      </c>
      <c r="D19" s="26" t="s">
        <v>111</v>
      </c>
      <c r="E19" s="26" t="s">
        <v>82</v>
      </c>
      <c r="F19" s="25">
        <v>1</v>
      </c>
      <c r="G19" s="25" t="s">
        <v>112</v>
      </c>
      <c r="H19" s="25" t="s">
        <v>113</v>
      </c>
      <c r="I19" s="25" t="s">
        <v>85</v>
      </c>
      <c r="J19" s="25" t="s">
        <v>28</v>
      </c>
      <c r="K19" s="46" t="s">
        <v>85</v>
      </c>
      <c r="L19" s="47">
        <f t="shared" si="2"/>
        <v>27.6</v>
      </c>
      <c r="M19" s="47">
        <v>76</v>
      </c>
      <c r="N19" s="47">
        <f t="shared" si="3"/>
        <v>30.4</v>
      </c>
      <c r="O19" s="47">
        <f t="shared" si="4"/>
        <v>58</v>
      </c>
      <c r="P19" s="48">
        <v>1</v>
      </c>
      <c r="Q19" s="50" t="s">
        <v>29</v>
      </c>
      <c r="R19" s="50" t="s">
        <v>29</v>
      </c>
      <c r="S19" s="48" t="s">
        <v>30</v>
      </c>
    </row>
    <row r="20" s="3" customFormat="1" ht="44" customHeight="1" spans="1:19">
      <c r="A20" s="16">
        <v>16</v>
      </c>
      <c r="B20" s="16" t="s">
        <v>114</v>
      </c>
      <c r="C20" s="19" t="s">
        <v>80</v>
      </c>
      <c r="D20" s="27" t="s">
        <v>111</v>
      </c>
      <c r="E20" s="27" t="s">
        <v>115</v>
      </c>
      <c r="F20" s="18">
        <v>1</v>
      </c>
      <c r="G20" s="16" t="s">
        <v>116</v>
      </c>
      <c r="H20" s="16" t="s">
        <v>117</v>
      </c>
      <c r="I20" s="16" t="s">
        <v>118</v>
      </c>
      <c r="J20" s="16" t="s">
        <v>28</v>
      </c>
      <c r="K20" s="38" t="s">
        <v>118</v>
      </c>
      <c r="L20" s="41">
        <f t="shared" si="2"/>
        <v>33</v>
      </c>
      <c r="M20" s="41">
        <v>72.2</v>
      </c>
      <c r="N20" s="41">
        <f t="shared" si="3"/>
        <v>28.88</v>
      </c>
      <c r="O20" s="41">
        <f t="shared" si="4"/>
        <v>61.88</v>
      </c>
      <c r="P20" s="42">
        <v>1</v>
      </c>
      <c r="Q20" s="50" t="s">
        <v>29</v>
      </c>
      <c r="R20" s="50" t="s">
        <v>29</v>
      </c>
      <c r="S20" s="42" t="s">
        <v>30</v>
      </c>
    </row>
    <row r="21" s="3" customFormat="1" ht="40" customHeight="1" spans="1:19">
      <c r="A21" s="16">
        <v>17</v>
      </c>
      <c r="B21" s="16" t="s">
        <v>119</v>
      </c>
      <c r="C21" s="19" t="s">
        <v>80</v>
      </c>
      <c r="D21" s="27" t="s">
        <v>120</v>
      </c>
      <c r="E21" s="27" t="s">
        <v>121</v>
      </c>
      <c r="F21" s="18">
        <v>1</v>
      </c>
      <c r="G21" s="16" t="s">
        <v>122</v>
      </c>
      <c r="H21" s="16" t="s">
        <v>123</v>
      </c>
      <c r="I21" s="16" t="s">
        <v>124</v>
      </c>
      <c r="J21" s="16">
        <v>2</v>
      </c>
      <c r="K21" s="38">
        <v>67</v>
      </c>
      <c r="L21" s="41">
        <f t="shared" si="2"/>
        <v>40.2</v>
      </c>
      <c r="M21" s="41">
        <v>81.8</v>
      </c>
      <c r="N21" s="41">
        <f t="shared" si="3"/>
        <v>32.72</v>
      </c>
      <c r="O21" s="41">
        <f t="shared" si="4"/>
        <v>72.92</v>
      </c>
      <c r="P21" s="42">
        <v>1</v>
      </c>
      <c r="Q21" s="50" t="s">
        <v>29</v>
      </c>
      <c r="R21" s="50" t="s">
        <v>29</v>
      </c>
      <c r="S21" s="42" t="s">
        <v>30</v>
      </c>
    </row>
    <row r="22" s="3" customFormat="1" ht="39" customHeight="1" spans="1:19">
      <c r="A22" s="16">
        <v>18</v>
      </c>
      <c r="B22" s="16" t="s">
        <v>125</v>
      </c>
      <c r="C22" s="19" t="s">
        <v>80</v>
      </c>
      <c r="D22" s="27" t="s">
        <v>120</v>
      </c>
      <c r="E22" s="27" t="s">
        <v>96</v>
      </c>
      <c r="F22" s="18">
        <v>1</v>
      </c>
      <c r="G22" s="16" t="s">
        <v>126</v>
      </c>
      <c r="H22" s="16" t="s">
        <v>127</v>
      </c>
      <c r="I22" s="16" t="s">
        <v>128</v>
      </c>
      <c r="J22" s="16" t="s">
        <v>28</v>
      </c>
      <c r="K22" s="38" t="s">
        <v>128</v>
      </c>
      <c r="L22" s="41">
        <f t="shared" si="2"/>
        <v>37.2</v>
      </c>
      <c r="M22" s="41">
        <v>79</v>
      </c>
      <c r="N22" s="41">
        <f t="shared" si="3"/>
        <v>31.6</v>
      </c>
      <c r="O22" s="41">
        <f t="shared" si="4"/>
        <v>68.8</v>
      </c>
      <c r="P22" s="42">
        <v>1</v>
      </c>
      <c r="Q22" s="50" t="s">
        <v>29</v>
      </c>
      <c r="R22" s="50" t="s">
        <v>29</v>
      </c>
      <c r="S22" s="42" t="s">
        <v>30</v>
      </c>
    </row>
    <row r="23" s="5" customFormat="1" ht="47" customHeight="1" spans="1:19">
      <c r="A23" s="16">
        <v>19</v>
      </c>
      <c r="B23" s="23" t="s">
        <v>129</v>
      </c>
      <c r="C23" s="28" t="s">
        <v>80</v>
      </c>
      <c r="D23" s="29" t="s">
        <v>120</v>
      </c>
      <c r="E23" s="30" t="s">
        <v>130</v>
      </c>
      <c r="F23" s="31">
        <v>1</v>
      </c>
      <c r="G23" s="23" t="s">
        <v>131</v>
      </c>
      <c r="H23" s="23" t="s">
        <v>132</v>
      </c>
      <c r="I23" s="23" t="s">
        <v>133</v>
      </c>
      <c r="J23" s="23" t="s">
        <v>28</v>
      </c>
      <c r="K23" s="43" t="s">
        <v>133</v>
      </c>
      <c r="L23" s="44">
        <f t="shared" si="2"/>
        <v>34.8</v>
      </c>
      <c r="M23" s="44">
        <v>81.2</v>
      </c>
      <c r="N23" s="44">
        <f t="shared" si="3"/>
        <v>32.48</v>
      </c>
      <c r="O23" s="44">
        <f t="shared" si="4"/>
        <v>67.28</v>
      </c>
      <c r="P23" s="45">
        <v>1</v>
      </c>
      <c r="Q23" s="52" t="s">
        <v>29</v>
      </c>
      <c r="R23" s="50" t="s">
        <v>29</v>
      </c>
      <c r="S23" s="42" t="s">
        <v>30</v>
      </c>
    </row>
    <row r="24" s="3" customFormat="1" ht="38" customHeight="1" spans="1:19">
      <c r="A24" s="16">
        <v>20</v>
      </c>
      <c r="B24" s="16" t="s">
        <v>134</v>
      </c>
      <c r="C24" s="19" t="s">
        <v>80</v>
      </c>
      <c r="D24" s="27" t="s">
        <v>135</v>
      </c>
      <c r="E24" s="27" t="s">
        <v>136</v>
      </c>
      <c r="F24" s="18">
        <v>1</v>
      </c>
      <c r="G24" s="16" t="s">
        <v>137</v>
      </c>
      <c r="H24" s="16" t="s">
        <v>138</v>
      </c>
      <c r="I24" s="16" t="s">
        <v>139</v>
      </c>
      <c r="J24" s="16" t="s">
        <v>28</v>
      </c>
      <c r="K24" s="38" t="s">
        <v>139</v>
      </c>
      <c r="L24" s="41">
        <f t="shared" si="2"/>
        <v>36</v>
      </c>
      <c r="M24" s="41">
        <v>71.8</v>
      </c>
      <c r="N24" s="41">
        <f t="shared" si="3"/>
        <v>28.72</v>
      </c>
      <c r="O24" s="41">
        <f t="shared" si="4"/>
        <v>64.72</v>
      </c>
      <c r="P24" s="42">
        <v>1</v>
      </c>
      <c r="Q24" s="50" t="s">
        <v>29</v>
      </c>
      <c r="R24" s="50" t="s">
        <v>29</v>
      </c>
      <c r="S24" s="42" t="s">
        <v>30</v>
      </c>
    </row>
    <row r="25" s="3" customFormat="1" ht="43" customHeight="1" spans="1:19">
      <c r="A25" s="16">
        <v>21</v>
      </c>
      <c r="B25" s="16" t="s">
        <v>140</v>
      </c>
      <c r="C25" s="22" t="s">
        <v>80</v>
      </c>
      <c r="D25" s="22" t="s">
        <v>135</v>
      </c>
      <c r="E25" s="22" t="s">
        <v>141</v>
      </c>
      <c r="F25" s="16">
        <v>1</v>
      </c>
      <c r="G25" s="16" t="s">
        <v>142</v>
      </c>
      <c r="H25" s="16" t="s">
        <v>143</v>
      </c>
      <c r="I25" s="16" t="s">
        <v>64</v>
      </c>
      <c r="J25" s="16" t="s">
        <v>28</v>
      </c>
      <c r="K25" s="38" t="s">
        <v>64</v>
      </c>
      <c r="L25" s="41">
        <f t="shared" si="2"/>
        <v>41.4</v>
      </c>
      <c r="M25" s="41">
        <v>75.6</v>
      </c>
      <c r="N25" s="41">
        <f t="shared" si="3"/>
        <v>30.24</v>
      </c>
      <c r="O25" s="41">
        <f t="shared" si="4"/>
        <v>71.64</v>
      </c>
      <c r="P25" s="42">
        <v>1</v>
      </c>
      <c r="Q25" s="50" t="s">
        <v>29</v>
      </c>
      <c r="R25" s="50" t="s">
        <v>29</v>
      </c>
      <c r="S25" s="42" t="s">
        <v>30</v>
      </c>
    </row>
    <row r="26" s="6" customFormat="1" spans="1:17">
      <c r="A26" s="32"/>
      <c r="B26" s="33"/>
      <c r="C26" s="34"/>
      <c r="D26" s="34"/>
      <c r="E26" s="34"/>
      <c r="F26" s="33"/>
      <c r="G26" s="32"/>
      <c r="H26" s="34"/>
      <c r="I26" s="32"/>
      <c r="J26" s="32"/>
      <c r="K26" s="32"/>
      <c r="L26" s="49"/>
      <c r="M26" s="32"/>
      <c r="N26" s="49"/>
      <c r="O26" s="32"/>
      <c r="P26" s="32"/>
      <c r="Q26" s="34"/>
    </row>
    <row r="27" s="6" customFormat="1" ht="13.5" spans="1:17">
      <c r="A27" s="32"/>
      <c r="B27" s="33"/>
      <c r="C27" s="34"/>
      <c r="D27" s="34"/>
      <c r="E27" s="34"/>
      <c r="F27" s="33"/>
      <c r="G27" s="32"/>
      <c r="H27" s="34"/>
      <c r="I27" s="32"/>
      <c r="J27" s="32"/>
      <c r="K27" s="32"/>
      <c r="L27" s="49"/>
      <c r="M27" s="32"/>
      <c r="N27" s="49"/>
      <c r="O27" s="32"/>
      <c r="P27" s="32"/>
      <c r="Q27" s="34"/>
    </row>
    <row r="28" s="6" customFormat="1" ht="13.5" spans="1:17">
      <c r="A28" s="32"/>
      <c r="B28" s="33"/>
      <c r="C28" s="34"/>
      <c r="D28" s="34"/>
      <c r="E28" s="34"/>
      <c r="F28" s="33"/>
      <c r="G28" s="32"/>
      <c r="H28" s="34"/>
      <c r="I28" s="32"/>
      <c r="J28" s="32"/>
      <c r="K28" s="32"/>
      <c r="L28" s="49"/>
      <c r="M28" s="32"/>
      <c r="N28" s="49"/>
      <c r="O28" s="32"/>
      <c r="P28" s="32"/>
      <c r="Q28" s="34"/>
    </row>
  </sheetData>
  <sortState ref="A171:S173">
    <sortCondition ref="O171:O173" descending="1"/>
  </sortState>
  <mergeCells count="19">
    <mergeCell ref="A1:B1"/>
    <mergeCell ref="A2:S2"/>
    <mergeCell ref="K3:L3"/>
    <mergeCell ref="M3:N3"/>
    <mergeCell ref="A3:A4"/>
    <mergeCell ref="B3:B4"/>
    <mergeCell ref="C3:C4"/>
    <mergeCell ref="D3:D4"/>
    <mergeCell ref="E3:E4"/>
    <mergeCell ref="F3:F4"/>
    <mergeCell ref="G3:G4"/>
    <mergeCell ref="H3:H4"/>
    <mergeCell ref="I3:I4"/>
    <mergeCell ref="J3:J4"/>
    <mergeCell ref="O3:O4"/>
    <mergeCell ref="P3:P4"/>
    <mergeCell ref="Q3:Q4"/>
    <mergeCell ref="R3:R4"/>
    <mergeCell ref="S3:S4"/>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2024-05-20T02:19:00Z</dcterms:created>
  <dcterms:modified xsi:type="dcterms:W3CDTF">2024-07-23T02:48:24Z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EF399211DF3D403C8D0FDCB1075972EA_13</vt:lpwstr>
  </property>
  <property fmtid="{D5CDD505-2E9C-101B-9397-08002B2CF9AE}" pid="3" name="KSOProductBuildVer">
    <vt:lpwstr>2052-12.1.0.17147</vt:lpwstr>
  </property>
  <property fmtid="{D5CDD505-2E9C-101B-9397-08002B2CF9AE}" pid="4" name="KSOReadingLayout">
    <vt:bool>false</vt:bool>
  </property>
</Properties>
</file>