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总分表" sheetId="3" r:id="rId1"/>
  </sheets>
  <definedNames>
    <definedName name="_xlnm._FilterDatabase" localSheetId="0" hidden="1">总分表!$A$2:$R$176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<sst xmlns="http://schemas.openxmlformats.org/spreadsheetml/2006/main" count="1172" uniqueCount="505">
  <si>
    <t>附件：</t>
  </si>
  <si>
    <t>2024年上半年船山区事业单位公开考试招聘工作人员考试总成绩及进入体检人员名单</t>
  </si>
  <si>
    <t>序号</t>
  </si>
  <si>
    <t>报考岗位</t>
  </si>
  <si>
    <t>主管部门</t>
  </si>
  <si>
    <t>招聘单位</t>
  </si>
  <si>
    <t>招聘专业</t>
  </si>
  <si>
    <t>招聘名额</t>
  </si>
  <si>
    <t>准考证号</t>
  </si>
  <si>
    <t>姓名</t>
  </si>
  <si>
    <t>公共科目成绩</t>
  </si>
  <si>
    <t>政策加分</t>
  </si>
  <si>
    <t>笔试总成绩</t>
  </si>
  <si>
    <t>面试总成绩</t>
  </si>
  <si>
    <t>考试总成绩</t>
  </si>
  <si>
    <t>岗位排名</t>
  </si>
  <si>
    <t>是否进入体检</t>
  </si>
  <si>
    <t>备注</t>
  </si>
  <si>
    <t>原始</t>
  </si>
  <si>
    <t>折合</t>
  </si>
  <si>
    <t>612001</t>
  </si>
  <si>
    <t>遂宁市船山区农业农村局</t>
  </si>
  <si>
    <t>遂宁市船山区河东新区畜牧兽医站</t>
  </si>
  <si>
    <t>本科：动物医学专业、农业资源与环境专业、资源环境科学专业；研究生：基础兽医学专业、预防兽医学专业、农业生物环境与能源工程专业</t>
  </si>
  <si>
    <t>2612001023825</t>
  </si>
  <si>
    <t>冉欣莹</t>
  </si>
  <si>
    <t>69.80</t>
  </si>
  <si>
    <t/>
  </si>
  <si>
    <t>是</t>
  </si>
  <si>
    <t>2612001013217</t>
  </si>
  <si>
    <t>符议方</t>
  </si>
  <si>
    <t>70.00</t>
  </si>
  <si>
    <t>2612001015212</t>
  </si>
  <si>
    <t>黄维维</t>
  </si>
  <si>
    <t>61.60</t>
  </si>
  <si>
    <t>缺考</t>
  </si>
  <si>
    <t>612002</t>
  </si>
  <si>
    <t>遂宁市船山区经济技术开发区畜牧兽医站</t>
  </si>
  <si>
    <t>本科：动物医学专业、动植物检疫专业、水产养殖学专业、水生动物医学专业；研究生：基础兽医学专业、预防兽医学专业、水产养殖专业、水产养殖学专业、渔业资源专业</t>
  </si>
  <si>
    <t>2612002014501</t>
  </si>
  <si>
    <t>邓海军</t>
  </si>
  <si>
    <t>68.30</t>
  </si>
  <si>
    <t>2612002025318</t>
  </si>
  <si>
    <t>陈侨兰</t>
  </si>
  <si>
    <t>60.50</t>
  </si>
  <si>
    <t>2612002021410</t>
  </si>
  <si>
    <t>廖锡龙</t>
  </si>
  <si>
    <t>612003</t>
  </si>
  <si>
    <t>遂宁市船山区自然资源和规划局</t>
  </si>
  <si>
    <t>遂宁市船山区人民政府土地储备中心</t>
  </si>
  <si>
    <t xml:space="preserve">本科：土木工程专业、工程管理专业、资源环境与城乡规划管理专业、自然地理与资源环境专业、人文地理与城乡规划专业、铁道与道路工程专业；研究生：建筑学专业、城乡规划学专业
</t>
  </si>
  <si>
    <t>2612003021701</t>
  </si>
  <si>
    <t>刘媛</t>
  </si>
  <si>
    <t>76.00</t>
  </si>
  <si>
    <t>2612003010129</t>
  </si>
  <si>
    <t>李昌峰</t>
  </si>
  <si>
    <t>77.50</t>
  </si>
  <si>
    <t>2612003021724</t>
  </si>
  <si>
    <t>李富林</t>
  </si>
  <si>
    <t>612004</t>
  </si>
  <si>
    <t>遂宁市船山区交通运输局</t>
  </si>
  <si>
    <t>遂宁市船山区交通战备办公室</t>
  </si>
  <si>
    <t>本科：土木工程专业、道路桥梁与渡河工程专业、(土木、水利与交通工程)专业；研究生：土木工程专业、桥梁与隧道工程专业、交通运输工程专业</t>
  </si>
  <si>
    <t>2612004031013</t>
  </si>
  <si>
    <t>尹强</t>
  </si>
  <si>
    <t>71.20</t>
  </si>
  <si>
    <t>2612004023603</t>
  </si>
  <si>
    <t>唐正红</t>
  </si>
  <si>
    <t>65.90</t>
  </si>
  <si>
    <t>2612004021722</t>
  </si>
  <si>
    <t>杨孟茹</t>
  </si>
  <si>
    <t>612005</t>
  </si>
  <si>
    <t>遂宁市船山区审计局</t>
  </si>
  <si>
    <t>遂宁市船山区政府投资审计中心</t>
  </si>
  <si>
    <t>本科：会计学专业、财务管理专业、审计学专业；研究生：会计专业、会计学专业、财务管理专业、审计学专业</t>
  </si>
  <si>
    <t>2612005010601</t>
  </si>
  <si>
    <t>廖珍</t>
  </si>
  <si>
    <t>74.30</t>
  </si>
  <si>
    <t>2612005025205</t>
  </si>
  <si>
    <t>文静</t>
  </si>
  <si>
    <t>70.10</t>
  </si>
  <si>
    <t>2612005023810</t>
  </si>
  <si>
    <t>杨城</t>
  </si>
  <si>
    <t>67.50</t>
  </si>
  <si>
    <t>612006</t>
  </si>
  <si>
    <t>遂宁市船山区住房和城乡建设局</t>
  </si>
  <si>
    <t>遂宁市船山区市政公用事务中心</t>
  </si>
  <si>
    <t>本科：市政工程专业、城市设施智慧管理专业、给排水科学与工程专业；研究生：市政工程专业</t>
  </si>
  <si>
    <t>2612006013122</t>
  </si>
  <si>
    <t>李忠昊</t>
  </si>
  <si>
    <t>69.00</t>
  </si>
  <si>
    <t>2612006015223</t>
  </si>
  <si>
    <t>赵峙棚</t>
  </si>
  <si>
    <t>67.80</t>
  </si>
  <si>
    <t>2612006022915</t>
  </si>
  <si>
    <t>付宇轩</t>
  </si>
  <si>
    <t>612007</t>
  </si>
  <si>
    <t>遂宁市船山区委宣传部</t>
  </si>
  <si>
    <t>遂宁市船山区融媒体中心</t>
  </si>
  <si>
    <t>本科：新闻学专业、网络与新媒体专业、广播电视学专业、广播电视编导专业；研究生：新闻学专业、新闻传播学专业</t>
  </si>
  <si>
    <t>2612007013310</t>
  </si>
  <si>
    <t>吴佳雪</t>
  </si>
  <si>
    <t>69.10</t>
  </si>
  <si>
    <t>2612007020913</t>
  </si>
  <si>
    <t>何雨欣</t>
  </si>
  <si>
    <t>65.20</t>
  </si>
  <si>
    <t>2612007030314</t>
  </si>
  <si>
    <t>彭小彧</t>
  </si>
  <si>
    <t>69.30</t>
  </si>
  <si>
    <t>612008</t>
  </si>
  <si>
    <t>遂宁市船山区观音湖文化旅游产业园区管理委员会</t>
  </si>
  <si>
    <t>四川遂宁观音湖国家湿地公园保护中心</t>
  </si>
  <si>
    <t>本科：工程管理专业、工程造价专业、旅游管理专业；研究生：工程管理专业、旅游管理专业</t>
  </si>
  <si>
    <t>2612008014021</t>
  </si>
  <si>
    <t>蒋忠伟</t>
  </si>
  <si>
    <t>80.30</t>
  </si>
  <si>
    <t>2612008021223</t>
  </si>
  <si>
    <t>顾建国</t>
  </si>
  <si>
    <t>72.60</t>
  </si>
  <si>
    <t>2612008014114</t>
  </si>
  <si>
    <t>王亚玲</t>
  </si>
  <si>
    <t>72.40</t>
  </si>
  <si>
    <t>遂宁市船山区教育和体育局</t>
  </si>
  <si>
    <t>遂宁市船山区乡镇中小学校</t>
  </si>
  <si>
    <t>本科：汉语言专业、汉语言文学专业、教育学专业、小学教育专业、汉语国际教育专业；研究生：中国语言文学专业、汉语国际教育专业、教育学专业、小学教育专业、学科教学（语文）专业</t>
  </si>
  <si>
    <t>1612009014715</t>
  </si>
  <si>
    <t>李佩琳</t>
  </si>
  <si>
    <t>75.50</t>
  </si>
  <si>
    <t>612009</t>
  </si>
  <si>
    <t>1612009052120</t>
  </si>
  <si>
    <t>胡小敏</t>
  </si>
  <si>
    <t>1612009051415</t>
  </si>
  <si>
    <t>刘仕慧</t>
  </si>
  <si>
    <t>73.50</t>
  </si>
  <si>
    <t>1612009034210</t>
  </si>
  <si>
    <t>王秋懿</t>
  </si>
  <si>
    <t>75.00</t>
  </si>
  <si>
    <t>1612009035702</t>
  </si>
  <si>
    <t>谢霜</t>
  </si>
  <si>
    <t>1612009023827</t>
  </si>
  <si>
    <t>唐琅</t>
  </si>
  <si>
    <t>70.50</t>
  </si>
  <si>
    <t>1612009031111</t>
  </si>
  <si>
    <t>刘杨玲</t>
  </si>
  <si>
    <t>1612009050606</t>
  </si>
  <si>
    <t>靳冬梅</t>
  </si>
  <si>
    <t>74.50</t>
  </si>
  <si>
    <t>1612009053113</t>
  </si>
  <si>
    <t>赵桂华</t>
  </si>
  <si>
    <t>73.00</t>
  </si>
  <si>
    <t>1612009052322</t>
  </si>
  <si>
    <t>罗欢</t>
  </si>
  <si>
    <t>1612009020306</t>
  </si>
  <si>
    <t>赖亚萍</t>
  </si>
  <si>
    <t>1612009052125</t>
  </si>
  <si>
    <t>王嘉</t>
  </si>
  <si>
    <t>72.00</t>
  </si>
  <si>
    <t>1612009030311</t>
  </si>
  <si>
    <t>梁睿莲</t>
  </si>
  <si>
    <t>1612009021428</t>
  </si>
  <si>
    <t>肖苗苗</t>
  </si>
  <si>
    <t>71.00</t>
  </si>
  <si>
    <t>1612009015514</t>
  </si>
  <si>
    <t>谭阳</t>
  </si>
  <si>
    <t>1612009013514</t>
  </si>
  <si>
    <t>李晓祝</t>
  </si>
  <si>
    <t>1612009052518</t>
  </si>
  <si>
    <t>杜佳</t>
  </si>
  <si>
    <t>71.50</t>
  </si>
  <si>
    <t>1612009033428</t>
  </si>
  <si>
    <t>向军</t>
  </si>
  <si>
    <t>1612009032130</t>
  </si>
  <si>
    <t>唐星</t>
  </si>
  <si>
    <t>1612009051815</t>
  </si>
  <si>
    <t>兰琴</t>
  </si>
  <si>
    <t>1612009051017</t>
  </si>
  <si>
    <t>李玉洁</t>
  </si>
  <si>
    <t>68.50</t>
  </si>
  <si>
    <t>1612009044218</t>
  </si>
  <si>
    <t>白莹</t>
  </si>
  <si>
    <t>1612009051028</t>
  </si>
  <si>
    <t>缪镁</t>
  </si>
  <si>
    <t>67.00</t>
  </si>
  <si>
    <t>1612009053015</t>
  </si>
  <si>
    <t>罗世颖</t>
  </si>
  <si>
    <t>1612009050513</t>
  </si>
  <si>
    <t>龙子怡</t>
  </si>
  <si>
    <t>1612009043519</t>
  </si>
  <si>
    <t>王锐丽</t>
  </si>
  <si>
    <t>1612009014422</t>
  </si>
  <si>
    <t>邓蝶</t>
  </si>
  <si>
    <t>1612009043412</t>
  </si>
  <si>
    <t>郑忠敏</t>
  </si>
  <si>
    <t>68.00</t>
  </si>
  <si>
    <t>1612009030403</t>
  </si>
  <si>
    <t>李雨</t>
  </si>
  <si>
    <t>1612009031715</t>
  </si>
  <si>
    <t>陈章燕</t>
  </si>
  <si>
    <t>1612009023313</t>
  </si>
  <si>
    <t>刘丽</t>
  </si>
  <si>
    <t>弃考</t>
  </si>
  <si>
    <t>612010</t>
  </si>
  <si>
    <t>本科：数学与应用数学专业、信息与计算科学专业、数理基础科学专业、小学教育专业；研究生：数学专业、基础数学专业、小学教育专业、学科教学（数学）专业</t>
  </si>
  <si>
    <t>1612010036108</t>
  </si>
  <si>
    <t>夏奇霞</t>
  </si>
  <si>
    <t>80.00</t>
  </si>
  <si>
    <t>1612010031214</t>
  </si>
  <si>
    <t>邓兴欣</t>
  </si>
  <si>
    <t>1612010034804</t>
  </si>
  <si>
    <t>谭秋梅</t>
  </si>
  <si>
    <t>78.00</t>
  </si>
  <si>
    <t>1612010025219</t>
  </si>
  <si>
    <t>宋雨芮</t>
  </si>
  <si>
    <t>72.50</t>
  </si>
  <si>
    <t>1612010030726</t>
  </si>
  <si>
    <t>梁圣晖</t>
  </si>
  <si>
    <t>69.50</t>
  </si>
  <si>
    <t>1612010025718</t>
  </si>
  <si>
    <t>徐玲</t>
  </si>
  <si>
    <t>1612010015202</t>
  </si>
  <si>
    <t>晋学敏</t>
  </si>
  <si>
    <t>1612010035604</t>
  </si>
  <si>
    <t>肖建芬</t>
  </si>
  <si>
    <t>1612010042314</t>
  </si>
  <si>
    <t>曹碧雪</t>
  </si>
  <si>
    <t>1612010015007</t>
  </si>
  <si>
    <t>任世林</t>
  </si>
  <si>
    <t>1612010022712</t>
  </si>
  <si>
    <t>周田</t>
  </si>
  <si>
    <t>65.50</t>
  </si>
  <si>
    <t>1612010050811</t>
  </si>
  <si>
    <t>杨文坤</t>
  </si>
  <si>
    <t>1612010040911</t>
  </si>
  <si>
    <t>黄亮</t>
  </si>
  <si>
    <t>64.00</t>
  </si>
  <si>
    <t>1612010032704</t>
  </si>
  <si>
    <t>蒋汶娟</t>
  </si>
  <si>
    <t>66.00</t>
  </si>
  <si>
    <t>1612010043729</t>
  </si>
  <si>
    <t>余海燕</t>
  </si>
  <si>
    <t>1612010040707</t>
  </si>
  <si>
    <t>刘锐</t>
  </si>
  <si>
    <t>1612010044411</t>
  </si>
  <si>
    <t>蒋文月</t>
  </si>
  <si>
    <t>1612010040619</t>
  </si>
  <si>
    <t>潘春江</t>
  </si>
  <si>
    <t>1612010040212</t>
  </si>
  <si>
    <t>周鹏</t>
  </si>
  <si>
    <t>1612010030323</t>
  </si>
  <si>
    <t>孙虹</t>
  </si>
  <si>
    <t>1612010011111</t>
  </si>
  <si>
    <t>田一婷</t>
  </si>
  <si>
    <t>65.00</t>
  </si>
  <si>
    <t>1612010052215</t>
  </si>
  <si>
    <t>余婷</t>
  </si>
  <si>
    <t>1612010032022</t>
  </si>
  <si>
    <t>许成杰</t>
  </si>
  <si>
    <t>62.00</t>
  </si>
  <si>
    <t>1612010051620</t>
  </si>
  <si>
    <t>黎殊君</t>
  </si>
  <si>
    <t>64.50</t>
  </si>
  <si>
    <t>1612011143515</t>
  </si>
  <si>
    <t>刘琳</t>
  </si>
  <si>
    <t>1612010024307</t>
  </si>
  <si>
    <t>王婷婷</t>
  </si>
  <si>
    <t>1612010034014</t>
  </si>
  <si>
    <t>何文萍</t>
  </si>
  <si>
    <t>612011</t>
  </si>
  <si>
    <t>本科：英语专业、翻译专业；研究生：学科教学（英语）专业、英语语言文学专业</t>
  </si>
  <si>
    <t>1612011040506</t>
  </si>
  <si>
    <t>黄迪</t>
  </si>
  <si>
    <t>1612011021616</t>
  </si>
  <si>
    <t>王雨蕾</t>
  </si>
  <si>
    <t>77.00</t>
  </si>
  <si>
    <t>1612011043314</t>
  </si>
  <si>
    <t>甘雪梅</t>
  </si>
  <si>
    <t>1612011010328</t>
  </si>
  <si>
    <t>张思维</t>
  </si>
  <si>
    <t>1612011043727</t>
  </si>
  <si>
    <t>曾靖尧</t>
  </si>
  <si>
    <t>1612011051804</t>
  </si>
  <si>
    <t>蒋栩洋</t>
  </si>
  <si>
    <t>1612011032318</t>
  </si>
  <si>
    <t>吴莲</t>
  </si>
  <si>
    <t>1612011051116</t>
  </si>
  <si>
    <t>李若曦</t>
  </si>
  <si>
    <t>1612011032713</t>
  </si>
  <si>
    <t>唐鑫</t>
  </si>
  <si>
    <t>1612011040616</t>
  </si>
  <si>
    <t>刘丹</t>
  </si>
  <si>
    <t>1612011041209</t>
  </si>
  <si>
    <t>姜敏</t>
  </si>
  <si>
    <t>76.50</t>
  </si>
  <si>
    <t>1612011020724</t>
  </si>
  <si>
    <t>陈美凤</t>
  </si>
  <si>
    <t>612012</t>
  </si>
  <si>
    <t>本科：马克思主义理论专业、政治学与行政学专业、思想政治教育专业；研究生：马克思主义哲学专业、政治学专业、政治学理论专业、思想政治教育专业</t>
  </si>
  <si>
    <t>1612012051312</t>
  </si>
  <si>
    <t>石馨悦</t>
  </si>
  <si>
    <t>1612012033215</t>
  </si>
  <si>
    <t>舒薇茜</t>
  </si>
  <si>
    <t>1612012042709</t>
  </si>
  <si>
    <t>杨玉婷</t>
  </si>
  <si>
    <t>1612012020603</t>
  </si>
  <si>
    <t>申志容</t>
  </si>
  <si>
    <t>1612012041512</t>
  </si>
  <si>
    <t>林颖</t>
  </si>
  <si>
    <t>1612012034510</t>
  </si>
  <si>
    <t>陈雨露</t>
  </si>
  <si>
    <t>63.50</t>
  </si>
  <si>
    <t>612013</t>
  </si>
  <si>
    <t>本科：心理学专业、应用心理学专业；研究生：心理学专业、基础心理学专业、应用心理学专业、发展与教育心理学专业</t>
  </si>
  <si>
    <t>1612013051707</t>
  </si>
  <si>
    <t>补芹</t>
  </si>
  <si>
    <t>1612013035029</t>
  </si>
  <si>
    <t>刘珺</t>
  </si>
  <si>
    <t>61.00</t>
  </si>
  <si>
    <t>1612013014302</t>
  </si>
  <si>
    <t>黄敏</t>
  </si>
  <si>
    <t>60.00</t>
  </si>
  <si>
    <t>612014</t>
  </si>
  <si>
    <t>遂宁市船山区乡镇幼儿园</t>
  </si>
  <si>
    <t>专科：学前教育专业；本科：学前教育专业；研究生：学前教育专业、学前教育学专业</t>
  </si>
  <si>
    <t>1612014021825</t>
  </si>
  <si>
    <t>苟婧怡</t>
  </si>
  <si>
    <t>1612014042026</t>
  </si>
  <si>
    <t>王兰</t>
  </si>
  <si>
    <t>1612014035717</t>
  </si>
  <si>
    <t>李思思</t>
  </si>
  <si>
    <t>1612014036129</t>
  </si>
  <si>
    <t>邓韵儿</t>
  </si>
  <si>
    <t>66.50</t>
  </si>
  <si>
    <t>1612014024804</t>
  </si>
  <si>
    <t>王静</t>
  </si>
  <si>
    <t>1612014031501</t>
  </si>
  <si>
    <t>肖凤</t>
  </si>
  <si>
    <t>1612014015108</t>
  </si>
  <si>
    <t>郭春梅</t>
  </si>
  <si>
    <t>1612014051414</t>
  </si>
  <si>
    <t>钟雨秀</t>
  </si>
  <si>
    <t>1612014023603</t>
  </si>
  <si>
    <t>李逸</t>
  </si>
  <si>
    <t>1612014031929</t>
  </si>
  <si>
    <t>石燕</t>
  </si>
  <si>
    <t>1612014041211</t>
  </si>
  <si>
    <t>陈柯岚</t>
  </si>
  <si>
    <t>1612014010225</t>
  </si>
  <si>
    <t>黎思垚</t>
  </si>
  <si>
    <t>1612014040127</t>
  </si>
  <si>
    <t>邓娇</t>
  </si>
  <si>
    <t>1612014012825</t>
  </si>
  <si>
    <t>蒋雨轩</t>
  </si>
  <si>
    <t>1612014042121</t>
  </si>
  <si>
    <t>张雪辉</t>
  </si>
  <si>
    <t>1612014014306</t>
  </si>
  <si>
    <t>付琳</t>
  </si>
  <si>
    <t>1612014025604</t>
  </si>
  <si>
    <t>彭瑾</t>
  </si>
  <si>
    <t>1612014050307</t>
  </si>
  <si>
    <t>罗丹凤</t>
  </si>
  <si>
    <t>1612014031616</t>
  </si>
  <si>
    <t>阿力色拉</t>
  </si>
  <si>
    <t>1612014011914</t>
  </si>
  <si>
    <t>杨雪</t>
  </si>
  <si>
    <t>1612014021513</t>
  </si>
  <si>
    <t>刘怡</t>
  </si>
  <si>
    <t>1612014011615</t>
  </si>
  <si>
    <t>张开艳</t>
  </si>
  <si>
    <t>1612014050604</t>
  </si>
  <si>
    <t>杜蓉</t>
  </si>
  <si>
    <t>1612014053104</t>
  </si>
  <si>
    <t>唐靖雯</t>
  </si>
  <si>
    <t>1612014050502</t>
  </si>
  <si>
    <t>申春林</t>
  </si>
  <si>
    <t>1612014030809</t>
  </si>
  <si>
    <t>管倩</t>
  </si>
  <si>
    <t>1612014023524</t>
  </si>
  <si>
    <t>郭英</t>
  </si>
  <si>
    <t>1612014012329</t>
  </si>
  <si>
    <t>何玲</t>
  </si>
  <si>
    <t>1612014032618</t>
  </si>
  <si>
    <t>汪鑫</t>
  </si>
  <si>
    <t>1612014012003</t>
  </si>
  <si>
    <t>王玉</t>
  </si>
  <si>
    <t>1612014025019</t>
  </si>
  <si>
    <t>沙建芳</t>
  </si>
  <si>
    <t>1612014022730</t>
  </si>
  <si>
    <t>苟玉娇</t>
  </si>
  <si>
    <t>612015</t>
  </si>
  <si>
    <t>遂宁市船山区卫生健康局</t>
  </si>
  <si>
    <t>遂宁市船山区仁里镇中心卫生院</t>
  </si>
  <si>
    <t>专科：临床医学专业；本科：临床医学专业；研究生：临床医学专业</t>
  </si>
  <si>
    <t>4612015035130</t>
  </si>
  <si>
    <t>李丽萌</t>
  </si>
  <si>
    <t>46.00</t>
  </si>
  <si>
    <t>612016</t>
  </si>
  <si>
    <t>4612016034706</t>
  </si>
  <si>
    <t>李进</t>
  </si>
  <si>
    <t>4612016033219</t>
  </si>
  <si>
    <t>向雨浓</t>
  </si>
  <si>
    <t>52.00</t>
  </si>
  <si>
    <t>612017</t>
  </si>
  <si>
    <t>专科：中医学专业；本科：中医学专业；研究生：中医学专业</t>
  </si>
  <si>
    <t>3612017036001</t>
  </si>
  <si>
    <t>段柳卉</t>
  </si>
  <si>
    <t>3612017035912</t>
  </si>
  <si>
    <t>周天凤</t>
  </si>
  <si>
    <t>3612017035911</t>
  </si>
  <si>
    <t>傅志博</t>
  </si>
  <si>
    <t>59.00</t>
  </si>
  <si>
    <t>612019</t>
  </si>
  <si>
    <t>遂宁市船山区河沙镇中心卫生院</t>
  </si>
  <si>
    <t>专科：针灸推拿专业；本科：针灸推拿学专业；研究生：针灸推拿学专业</t>
  </si>
  <si>
    <t>3612019036024</t>
  </si>
  <si>
    <t>王文贤</t>
  </si>
  <si>
    <t>3612019035824</t>
  </si>
  <si>
    <t>吴长鑫</t>
  </si>
  <si>
    <t>53.00</t>
  </si>
  <si>
    <t>3612019036116</t>
  </si>
  <si>
    <t>陈苗</t>
  </si>
  <si>
    <t>612022</t>
  </si>
  <si>
    <t>遂宁市船山区老池镇中心卫生院</t>
  </si>
  <si>
    <t>专科：中医学专业；本科：中医学专业、中西医临床医学专业；研究生：中医学专业、中西医结合专业</t>
  </si>
  <si>
    <t>3612022035704</t>
  </si>
  <si>
    <t>胡慧</t>
  </si>
  <si>
    <t>51.00</t>
  </si>
  <si>
    <t>3612022036211</t>
  </si>
  <si>
    <t>钟铃莉</t>
  </si>
  <si>
    <t>3612022035723</t>
  </si>
  <si>
    <t>卢帅</t>
  </si>
  <si>
    <t>3612022035719</t>
  </si>
  <si>
    <t>赖颖</t>
  </si>
  <si>
    <t>58.00</t>
  </si>
  <si>
    <t>612023</t>
  </si>
  <si>
    <t>4612023033905</t>
  </si>
  <si>
    <t>姚鑫果</t>
  </si>
  <si>
    <t>45.00</t>
  </si>
  <si>
    <t>4612023034711</t>
  </si>
  <si>
    <t>汤婷婷</t>
  </si>
  <si>
    <t>4612023035611</t>
  </si>
  <si>
    <t>李彦洁</t>
  </si>
  <si>
    <t>50.00</t>
  </si>
  <si>
    <t>违纪</t>
  </si>
  <si>
    <t>612024</t>
  </si>
  <si>
    <t>遂宁市船山区永兴镇中心卫生院</t>
  </si>
  <si>
    <t>4612024035107</t>
  </si>
  <si>
    <t>梁冰玉</t>
  </si>
  <si>
    <t>612025</t>
  </si>
  <si>
    <t>专科：口腔医学专业；本科：口腔医学专业；研究生：口腔医学专业</t>
  </si>
  <si>
    <t>4612025033607</t>
  </si>
  <si>
    <t>周春</t>
  </si>
  <si>
    <t>55.00</t>
  </si>
  <si>
    <t>4612025034024</t>
  </si>
  <si>
    <t>聂书杰</t>
  </si>
  <si>
    <t>40.00</t>
  </si>
  <si>
    <t>612026</t>
  </si>
  <si>
    <t>遂宁市船山区南津社区卫生服务中心</t>
  </si>
  <si>
    <t>专科：中医骨伤专业;本科：中医骨伤科学专业；研究生：中医骨伤科学专业</t>
  </si>
  <si>
    <t>3612026035805</t>
  </si>
  <si>
    <t>邵立</t>
  </si>
  <si>
    <t>3612026035809</t>
  </si>
  <si>
    <t>陈亚兰</t>
  </si>
  <si>
    <t>3612026035801</t>
  </si>
  <si>
    <t>杨洪</t>
  </si>
  <si>
    <t>612027</t>
  </si>
  <si>
    <t>3612027035806</t>
  </si>
  <si>
    <t>颜严</t>
  </si>
  <si>
    <t>3612027036011</t>
  </si>
  <si>
    <t>路俊琴</t>
  </si>
  <si>
    <t>57.00</t>
  </si>
  <si>
    <t>3612027035713</t>
  </si>
  <si>
    <t>张荩予</t>
  </si>
  <si>
    <t>3612027035916</t>
  </si>
  <si>
    <t>闫倩</t>
  </si>
  <si>
    <t>612028</t>
  </si>
  <si>
    <t>专科：中医学专业；本科：中西医临床医学专业；研究生：中西医结合专业、中西医结合临床专业</t>
  </si>
  <si>
    <t>3612028035929</t>
  </si>
  <si>
    <t>姚杰</t>
  </si>
  <si>
    <t>3612028036124</t>
  </si>
  <si>
    <t>陈驰</t>
  </si>
  <si>
    <t>3612028035825</t>
  </si>
  <si>
    <t>赖文秀</t>
  </si>
  <si>
    <t>3612028035803</t>
  </si>
  <si>
    <t>谭倩</t>
  </si>
  <si>
    <t>3612028035729</t>
  </si>
  <si>
    <t>杨鹏程</t>
  </si>
  <si>
    <t>612030</t>
  </si>
  <si>
    <t>遂宁市船山区中医医院</t>
  </si>
  <si>
    <t>本科：中药学专业；研究生：中药学专业</t>
  </si>
  <si>
    <t>3612030036215</t>
  </si>
  <si>
    <t>向婷</t>
  </si>
  <si>
    <t>3612030035808</t>
  </si>
  <si>
    <t>袁崇宾</t>
  </si>
  <si>
    <t>63.00</t>
  </si>
  <si>
    <t>3612030035728</t>
  </si>
  <si>
    <t>陈利</t>
  </si>
  <si>
    <t>43.00</t>
  </si>
  <si>
    <t>612031</t>
  </si>
  <si>
    <t>本科：临床药学专业、药学专业；研究生：药学专业</t>
  </si>
  <si>
    <t>4612031034317</t>
  </si>
  <si>
    <t>林芝</t>
  </si>
  <si>
    <t>4612031033830</t>
  </si>
  <si>
    <t>杨术靖</t>
  </si>
  <si>
    <t>4612031034525</t>
  </si>
  <si>
    <t>刘培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</si>
</sst>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8"/>
      <color theme="1"/>
      <name val="方正小标宋简体"/>
      <charset val="134"/>
    </font>
    <font>
      <sz val="10"/>
      <color theme="1"/>
      <name val="宋体"/>
      <charset val="134"/>
      <scheme val="minor"/>
    </font>
    <font>
      <sz val="11"/>
      <color theme="1"/>
      <name val="Times New Roman"/>
      <charset val="134"/>
    </font>
    <font>
      <sz val="12"/>
      <color theme="1"/>
      <name val="Times New Roman"/>
      <charset val="134"/>
    </font>
    <font>
      <sz val="14"/>
      <color theme="1"/>
      <name val="仿宋_GB2312"/>
      <charset val="134"/>
    </font>
    <font>
      <sz val="11"/>
      <color theme="1"/>
      <name val="宋体"/>
      <charset val="134"/>
    </font>
    <font>
      <b/>
      <sz val="18"/>
      <name val="方正小标宋简体"/>
      <charset val="0"/>
    </font>
    <font>
      <b/>
      <sz val="11"/>
      <name val="黑体"/>
      <charset val="134"/>
    </font>
    <font>
      <sz val="10"/>
      <name val="宋体"/>
      <charset val="0"/>
      <scheme val="minor"/>
    </font>
    <font>
      <sz val="10"/>
      <color rgb="FF000000"/>
      <name val="宋体"/>
      <charset val="134"/>
      <scheme val="minor"/>
    </font>
    <font>
      <sz val="10"/>
      <name val="宋体"/>
      <charset val="134"/>
      <scheme val="minor"/>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thin">
        <color rgb="FF000000"/>
      </bottom>
      <diagonal/>
    </border>
    <border>
      <left style="thin">
        <color auto="1"/>
      </left>
      <right style="thin">
        <color auto="1"/>
      </right>
      <top style="thin">
        <color rgb="FF000000"/>
      </top>
      <bottom/>
      <diagonal/>
    </border>
    <border>
      <left/>
      <right style="thin">
        <color auto="1"/>
      </right>
      <top/>
      <bottom/>
      <diagonal/>
    </border>
    <border>
      <left/>
      <right style="thin">
        <color auto="1"/>
      </right>
      <top style="thin">
        <color rgb="FF000000"/>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176" fontId="3" fillId="0" borderId="0" xfId="0" applyNumberFormat="1" applyFont="1" applyAlignment="1">
      <alignment horizontal="center" vertical="center"/>
    </xf>
    <xf numFmtId="0" fontId="6" fillId="0" borderId="0" xfId="0" applyFont="1"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10" fillId="0" borderId="4" xfId="0"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10" fillId="0" borderId="5" xfId="0" applyFont="1" applyFill="1" applyBorder="1" applyAlignment="1" applyProtection="1">
      <alignment horizontal="center" vertical="center" wrapText="1"/>
    </xf>
    <xf numFmtId="0" fontId="9" fillId="0" borderId="5" xfId="0" applyFont="1" applyFill="1" applyBorder="1" applyAlignment="1">
      <alignment horizontal="center" vertical="center" wrapText="1"/>
    </xf>
    <xf numFmtId="0" fontId="10" fillId="0" borderId="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176" fontId="7" fillId="0" borderId="0" xfId="0" applyNumberFormat="1" applyFont="1" applyFill="1" applyAlignment="1">
      <alignment horizontal="center" vertical="center" wrapText="1"/>
    </xf>
    <xf numFmtId="0" fontId="8" fillId="0" borderId="2"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Border="1" applyAlignment="1">
      <alignment horizontal="center" vertical="center"/>
    </xf>
    <xf numFmtId="176" fontId="9"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0" fillId="0" borderId="8"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Border="1" applyAlignment="1">
      <alignment horizontal="center" vertical="center"/>
    </xf>
    <xf numFmtId="0" fontId="9"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6"/>
  <sheetViews>
    <sheetView tabSelected="1" zoomScale="90" zoomScaleNormal="90" workbookViewId="0">
      <pane ySplit="4" topLeftCell="A133" activePane="bottomLeft" state="frozen"/>
      <selection/>
      <selection pane="bottomLeft" activeCell="T134" sqref="T134"/>
    </sheetView>
  </sheetViews>
  <sheetFormatPr defaultColWidth="9" defaultRowHeight="18.75"/>
  <cols>
    <col min="1" max="1" width="5.55" style="5" customWidth="1"/>
    <col min="2" max="2" width="10.1333333333333" style="6" customWidth="1"/>
    <col min="3" max="3" width="12.8833333333333" style="7" customWidth="1"/>
    <col min="4" max="4" width="11.3833333333333" style="7" customWidth="1"/>
    <col min="5" max="5" width="31.25" style="7" customWidth="1"/>
    <col min="6" max="6" width="5.69166666666667" style="6" customWidth="1"/>
    <col min="7" max="7" width="14.4416666666667" style="5" customWidth="1"/>
    <col min="8" max="8" width="9.58333333333333" style="7" customWidth="1"/>
    <col min="9" max="9" width="7.35833333333333" style="5" customWidth="1"/>
    <col min="10" max="10" width="5.69166666666667" style="5" customWidth="1"/>
    <col min="11" max="11" width="8.33333333333333" style="5" customWidth="1"/>
    <col min="12" max="12" width="7.5" style="8" customWidth="1"/>
    <col min="13" max="13" width="7.775" style="5" customWidth="1"/>
    <col min="14" max="14" width="7.21666666666667" style="8" customWidth="1"/>
    <col min="15" max="15" width="7.63333333333333" style="5" customWidth="1"/>
    <col min="16" max="16" width="5.69166666666667" style="5" customWidth="1"/>
    <col min="17" max="17" width="6.10833333333333" style="7" customWidth="1"/>
    <col min="18" max="18" width="7.08333333333333" style="3" customWidth="1"/>
    <col min="19" max="16384" width="9" style="3"/>
  </cols>
  <sheetData>
    <row r="1" spans="1:2">
      <c r="A1" s="9" t="s">
        <v>0</v>
      </c>
      <c r="B1" s="5"/>
    </row>
    <row r="2" s="1" customFormat="1" ht="34" customHeight="1" spans="1:18">
      <c r="A2" s="10" t="s">
        <v>1</v>
      </c>
      <c r="B2" s="10"/>
      <c r="C2" s="10"/>
      <c r="D2" s="10"/>
      <c r="E2" s="10"/>
      <c r="F2" s="10"/>
      <c r="G2" s="10"/>
      <c r="H2" s="10"/>
      <c r="I2" s="10"/>
      <c r="J2" s="10"/>
      <c r="K2" s="27"/>
      <c r="L2" s="27"/>
      <c r="M2" s="27"/>
      <c r="N2" s="27"/>
      <c r="O2" s="27"/>
      <c r="P2" s="10"/>
      <c r="Q2" s="10"/>
      <c r="R2" s="10"/>
    </row>
    <row r="3" s="2" customFormat="1" ht="25" customHeight="1" spans="1:18">
      <c r="A3" s="11" t="s">
        <v>2</v>
      </c>
      <c r="B3" s="11" t="s">
        <v>3</v>
      </c>
      <c r="C3" s="11" t="s">
        <v>4</v>
      </c>
      <c r="D3" s="11" t="s">
        <v>5</v>
      </c>
      <c r="E3" s="11" t="s">
        <v>6</v>
      </c>
      <c r="F3" s="11" t="s">
        <v>7</v>
      </c>
      <c r="G3" s="11" t="s">
        <v>8</v>
      </c>
      <c r="H3" s="11" t="s">
        <v>9</v>
      </c>
      <c r="I3" s="28" t="s">
        <v>10</v>
      </c>
      <c r="J3" s="28" t="s">
        <v>11</v>
      </c>
      <c r="K3" s="29" t="s">
        <v>12</v>
      </c>
      <c r="L3" s="29"/>
      <c r="M3" s="29" t="s">
        <v>13</v>
      </c>
      <c r="N3" s="29"/>
      <c r="O3" s="29" t="s">
        <v>14</v>
      </c>
      <c r="P3" s="11" t="s">
        <v>15</v>
      </c>
      <c r="Q3" s="28" t="s">
        <v>16</v>
      </c>
      <c r="R3" s="28" t="s">
        <v>17</v>
      </c>
    </row>
    <row r="4" s="2" customFormat="1" ht="25" customHeight="1" spans="1:18">
      <c r="A4" s="11"/>
      <c r="B4" s="11"/>
      <c r="C4" s="11"/>
      <c r="D4" s="11"/>
      <c r="E4" s="11"/>
      <c r="F4" s="11"/>
      <c r="G4" s="11"/>
      <c r="H4" s="11"/>
      <c r="I4" s="30"/>
      <c r="J4" s="30"/>
      <c r="K4" s="29" t="s">
        <v>18</v>
      </c>
      <c r="L4" s="29" t="s">
        <v>19</v>
      </c>
      <c r="M4" s="29" t="s">
        <v>18</v>
      </c>
      <c r="N4" s="29" t="s">
        <v>19</v>
      </c>
      <c r="O4" s="29"/>
      <c r="P4" s="11"/>
      <c r="Q4" s="30"/>
      <c r="R4" s="30"/>
    </row>
    <row r="5" s="2" customFormat="1" ht="24" customHeight="1" spans="1:18">
      <c r="A5" s="12">
        <v>1</v>
      </c>
      <c r="B5" s="12" t="s">
        <v>20</v>
      </c>
      <c r="C5" s="13" t="s">
        <v>21</v>
      </c>
      <c r="D5" s="13" t="s">
        <v>22</v>
      </c>
      <c r="E5" s="14" t="s">
        <v>23</v>
      </c>
      <c r="F5" s="14">
        <v>1</v>
      </c>
      <c r="G5" s="12" t="s">
        <v>24</v>
      </c>
      <c r="H5" s="12" t="s">
        <v>25</v>
      </c>
      <c r="I5" s="12" t="s">
        <v>26</v>
      </c>
      <c r="J5" s="12" t="s">
        <v>27</v>
      </c>
      <c r="K5" s="31" t="s">
        <v>26</v>
      </c>
      <c r="L5" s="32">
        <f>K5*0.6</f>
        <v>41.88</v>
      </c>
      <c r="M5" s="32">
        <v>74</v>
      </c>
      <c r="N5" s="32">
        <f>M5*0.4</f>
        <v>29.6</v>
      </c>
      <c r="O5" s="32">
        <f>L5+N5</f>
        <v>71.48</v>
      </c>
      <c r="P5" s="33">
        <v>1</v>
      </c>
      <c r="Q5" s="37" t="s">
        <v>28</v>
      </c>
      <c r="R5" s="38"/>
    </row>
    <row r="6" s="2" customFormat="1" ht="24" customHeight="1" spans="1:18">
      <c r="A6" s="12">
        <v>2</v>
      </c>
      <c r="B6" s="12" t="s">
        <v>20</v>
      </c>
      <c r="C6" s="15"/>
      <c r="D6" s="15"/>
      <c r="E6" s="16"/>
      <c r="F6" s="16"/>
      <c r="G6" s="12" t="s">
        <v>29</v>
      </c>
      <c r="H6" s="12" t="s">
        <v>30</v>
      </c>
      <c r="I6" s="12" t="s">
        <v>31</v>
      </c>
      <c r="J6" s="12" t="s">
        <v>27</v>
      </c>
      <c r="K6" s="31" t="s">
        <v>31</v>
      </c>
      <c r="L6" s="32">
        <f>K6*0.6</f>
        <v>42</v>
      </c>
      <c r="M6" s="32">
        <v>73.2</v>
      </c>
      <c r="N6" s="32">
        <f>M6*0.4</f>
        <v>29.28</v>
      </c>
      <c r="O6" s="32">
        <f>L6+N6</f>
        <v>71.28</v>
      </c>
      <c r="P6" s="33">
        <v>2</v>
      </c>
      <c r="Q6" s="37"/>
      <c r="R6" s="38"/>
    </row>
    <row r="7" s="2" customFormat="1" ht="24" customHeight="1" spans="1:18">
      <c r="A7" s="12">
        <v>3</v>
      </c>
      <c r="B7" s="12" t="s">
        <v>20</v>
      </c>
      <c r="C7" s="17"/>
      <c r="D7" s="17"/>
      <c r="E7" s="18"/>
      <c r="F7" s="18"/>
      <c r="G7" s="12" t="s">
        <v>32</v>
      </c>
      <c r="H7" s="12" t="s">
        <v>33</v>
      </c>
      <c r="I7" s="12" t="s">
        <v>34</v>
      </c>
      <c r="J7" s="12" t="s">
        <v>27</v>
      </c>
      <c r="K7" s="31" t="s">
        <v>34</v>
      </c>
      <c r="L7" s="32">
        <f t="shared" ref="L6:L28" si="0">K7*0.6</f>
        <v>36.96</v>
      </c>
      <c r="M7" s="31" t="s">
        <v>35</v>
      </c>
      <c r="N7" s="32"/>
      <c r="O7" s="32"/>
      <c r="P7" s="34"/>
      <c r="Q7" s="37"/>
      <c r="R7" s="38"/>
    </row>
    <row r="8" s="2" customFormat="1" ht="24" customHeight="1" spans="1:18">
      <c r="A8" s="12">
        <v>4</v>
      </c>
      <c r="B8" s="12" t="s">
        <v>36</v>
      </c>
      <c r="C8" s="14" t="s">
        <v>21</v>
      </c>
      <c r="D8" s="14" t="s">
        <v>37</v>
      </c>
      <c r="E8" s="14" t="s">
        <v>38</v>
      </c>
      <c r="F8" s="14">
        <v>1</v>
      </c>
      <c r="G8" s="12" t="s">
        <v>39</v>
      </c>
      <c r="H8" s="12" t="s">
        <v>40</v>
      </c>
      <c r="I8" s="12" t="s">
        <v>41</v>
      </c>
      <c r="J8" s="12" t="s">
        <v>27</v>
      </c>
      <c r="K8" s="31" t="s">
        <v>41</v>
      </c>
      <c r="L8" s="32">
        <f t="shared" si="0"/>
        <v>40.98</v>
      </c>
      <c r="M8" s="32">
        <v>72.8</v>
      </c>
      <c r="N8" s="32">
        <f t="shared" ref="N6:N28" si="1">M8*0.4</f>
        <v>29.12</v>
      </c>
      <c r="O8" s="32">
        <f t="shared" ref="O6:O28" si="2">L8+N8</f>
        <v>70.1</v>
      </c>
      <c r="P8" s="33">
        <v>1</v>
      </c>
      <c r="Q8" s="37" t="s">
        <v>28</v>
      </c>
      <c r="R8" s="38"/>
    </row>
    <row r="9" s="3" customFormat="1" ht="24" customHeight="1" spans="1:18">
      <c r="A9" s="12">
        <v>5</v>
      </c>
      <c r="B9" s="12" t="s">
        <v>36</v>
      </c>
      <c r="C9" s="16"/>
      <c r="D9" s="16"/>
      <c r="E9" s="16"/>
      <c r="F9" s="16"/>
      <c r="G9" s="12" t="s">
        <v>42</v>
      </c>
      <c r="H9" s="12" t="s">
        <v>43</v>
      </c>
      <c r="I9" s="12" t="s">
        <v>44</v>
      </c>
      <c r="J9" s="12" t="s">
        <v>27</v>
      </c>
      <c r="K9" s="31" t="s">
        <v>44</v>
      </c>
      <c r="L9" s="32">
        <f t="shared" si="0"/>
        <v>36.3</v>
      </c>
      <c r="M9" s="31">
        <v>73.8</v>
      </c>
      <c r="N9" s="32">
        <f t="shared" si="1"/>
        <v>29.52</v>
      </c>
      <c r="O9" s="32">
        <f t="shared" si="2"/>
        <v>65.82</v>
      </c>
      <c r="P9" s="12">
        <v>2</v>
      </c>
      <c r="Q9" s="18"/>
      <c r="R9" s="18"/>
    </row>
    <row r="10" s="3" customFormat="1" ht="24" customHeight="1" spans="1:18">
      <c r="A10" s="12">
        <v>6</v>
      </c>
      <c r="B10" s="12" t="s">
        <v>36</v>
      </c>
      <c r="C10" s="18"/>
      <c r="D10" s="18"/>
      <c r="E10" s="18"/>
      <c r="F10" s="18"/>
      <c r="G10" s="49" t="s">
        <v>45</v>
      </c>
      <c r="H10" s="12" t="s">
        <v>46</v>
      </c>
      <c r="I10" s="31">
        <v>52.8</v>
      </c>
      <c r="J10" s="12"/>
      <c r="K10" s="31">
        <v>52.8</v>
      </c>
      <c r="L10" s="32">
        <f t="shared" si="0"/>
        <v>31.68</v>
      </c>
      <c r="M10" s="31">
        <v>67.2</v>
      </c>
      <c r="N10" s="32">
        <f t="shared" si="1"/>
        <v>26.88</v>
      </c>
      <c r="O10" s="32">
        <f t="shared" si="2"/>
        <v>58.56</v>
      </c>
      <c r="P10" s="12">
        <v>3</v>
      </c>
      <c r="Q10" s="18"/>
      <c r="R10" s="18"/>
    </row>
    <row r="11" s="3" customFormat="1" ht="24" customHeight="1" spans="1:18">
      <c r="A11" s="12">
        <v>7</v>
      </c>
      <c r="B11" s="12" t="s">
        <v>47</v>
      </c>
      <c r="C11" s="13" t="s">
        <v>48</v>
      </c>
      <c r="D11" s="13" t="s">
        <v>49</v>
      </c>
      <c r="E11" s="14" t="s">
        <v>50</v>
      </c>
      <c r="F11" s="14">
        <v>1</v>
      </c>
      <c r="G11" s="12" t="s">
        <v>51</v>
      </c>
      <c r="H11" s="12" t="s">
        <v>52</v>
      </c>
      <c r="I11" s="12" t="s">
        <v>53</v>
      </c>
      <c r="J11" s="12" t="s">
        <v>27</v>
      </c>
      <c r="K11" s="31" t="s">
        <v>53</v>
      </c>
      <c r="L11" s="32">
        <f t="shared" si="0"/>
        <v>45.6</v>
      </c>
      <c r="M11" s="31">
        <v>78.6</v>
      </c>
      <c r="N11" s="32">
        <f t="shared" si="1"/>
        <v>31.44</v>
      </c>
      <c r="O11" s="32">
        <f t="shared" si="2"/>
        <v>77.04</v>
      </c>
      <c r="P11" s="12">
        <v>1</v>
      </c>
      <c r="Q11" s="18" t="s">
        <v>28</v>
      </c>
      <c r="R11" s="18"/>
    </row>
    <row r="12" s="3" customFormat="1" ht="24" customHeight="1" spans="1:18">
      <c r="A12" s="12">
        <v>8</v>
      </c>
      <c r="B12" s="12" t="s">
        <v>47</v>
      </c>
      <c r="C12" s="15"/>
      <c r="D12" s="15"/>
      <c r="E12" s="16"/>
      <c r="F12" s="16"/>
      <c r="G12" s="12" t="s">
        <v>54</v>
      </c>
      <c r="H12" s="12" t="s">
        <v>55</v>
      </c>
      <c r="I12" s="12" t="s">
        <v>56</v>
      </c>
      <c r="J12" s="12" t="s">
        <v>27</v>
      </c>
      <c r="K12" s="31" t="s">
        <v>56</v>
      </c>
      <c r="L12" s="32">
        <f t="shared" si="0"/>
        <v>46.5</v>
      </c>
      <c r="M12" s="31">
        <v>75.2</v>
      </c>
      <c r="N12" s="32">
        <f t="shared" si="1"/>
        <v>30.08</v>
      </c>
      <c r="O12" s="32">
        <f t="shared" si="2"/>
        <v>76.58</v>
      </c>
      <c r="P12" s="12">
        <v>2</v>
      </c>
      <c r="Q12" s="18"/>
      <c r="R12" s="18"/>
    </row>
    <row r="13" s="3" customFormat="1" ht="24" customHeight="1" spans="1:18">
      <c r="A13" s="12">
        <v>9</v>
      </c>
      <c r="B13" s="12" t="s">
        <v>47</v>
      </c>
      <c r="C13" s="19"/>
      <c r="D13" s="19"/>
      <c r="E13" s="20"/>
      <c r="F13" s="18"/>
      <c r="G13" s="12" t="s">
        <v>57</v>
      </c>
      <c r="H13" s="12" t="s">
        <v>58</v>
      </c>
      <c r="I13" s="12" t="s">
        <v>31</v>
      </c>
      <c r="J13" s="12" t="s">
        <v>27</v>
      </c>
      <c r="K13" s="31" t="s">
        <v>31</v>
      </c>
      <c r="L13" s="32">
        <f t="shared" si="0"/>
        <v>42</v>
      </c>
      <c r="M13" s="31">
        <v>75.2</v>
      </c>
      <c r="N13" s="32">
        <f t="shared" si="1"/>
        <v>30.08</v>
      </c>
      <c r="O13" s="32">
        <f t="shared" si="2"/>
        <v>72.08</v>
      </c>
      <c r="P13" s="12">
        <v>3</v>
      </c>
      <c r="Q13" s="18"/>
      <c r="R13" s="18"/>
    </row>
    <row r="14" s="3" customFormat="1" ht="24" customHeight="1" spans="1:18">
      <c r="A14" s="12">
        <v>10</v>
      </c>
      <c r="B14" s="12" t="s">
        <v>59</v>
      </c>
      <c r="C14" s="21" t="s">
        <v>60</v>
      </c>
      <c r="D14" s="21" t="s">
        <v>61</v>
      </c>
      <c r="E14" s="21" t="s">
        <v>62</v>
      </c>
      <c r="F14" s="14">
        <v>1</v>
      </c>
      <c r="G14" s="12" t="s">
        <v>63</v>
      </c>
      <c r="H14" s="12" t="s">
        <v>64</v>
      </c>
      <c r="I14" s="12" t="s">
        <v>65</v>
      </c>
      <c r="J14" s="12" t="s">
        <v>27</v>
      </c>
      <c r="K14" s="31" t="s">
        <v>65</v>
      </c>
      <c r="L14" s="32">
        <f t="shared" si="0"/>
        <v>42.72</v>
      </c>
      <c r="M14" s="31">
        <v>72.8</v>
      </c>
      <c r="N14" s="32">
        <f t="shared" si="1"/>
        <v>29.12</v>
      </c>
      <c r="O14" s="32">
        <f t="shared" si="2"/>
        <v>71.84</v>
      </c>
      <c r="P14" s="12">
        <v>1</v>
      </c>
      <c r="Q14" s="18" t="s">
        <v>28</v>
      </c>
      <c r="R14" s="18"/>
    </row>
    <row r="15" s="3" customFormat="1" ht="24" customHeight="1" spans="1:18">
      <c r="A15" s="12">
        <v>11</v>
      </c>
      <c r="B15" s="12" t="s">
        <v>59</v>
      </c>
      <c r="C15" s="15"/>
      <c r="D15" s="15"/>
      <c r="E15" s="15"/>
      <c r="F15" s="16"/>
      <c r="G15" s="12" t="s">
        <v>66</v>
      </c>
      <c r="H15" s="12" t="s">
        <v>67</v>
      </c>
      <c r="I15" s="12" t="s">
        <v>68</v>
      </c>
      <c r="J15" s="12" t="s">
        <v>27</v>
      </c>
      <c r="K15" s="31" t="s">
        <v>68</v>
      </c>
      <c r="L15" s="32">
        <f t="shared" si="0"/>
        <v>39.54</v>
      </c>
      <c r="M15" s="31">
        <v>79.4</v>
      </c>
      <c r="N15" s="32">
        <f t="shared" si="1"/>
        <v>31.76</v>
      </c>
      <c r="O15" s="32">
        <f t="shared" si="2"/>
        <v>71.3</v>
      </c>
      <c r="P15" s="12">
        <v>2</v>
      </c>
      <c r="Q15" s="18"/>
      <c r="R15" s="18"/>
    </row>
    <row r="16" s="3" customFormat="1" ht="24" customHeight="1" spans="1:18">
      <c r="A16" s="12">
        <v>12</v>
      </c>
      <c r="B16" s="12" t="s">
        <v>59</v>
      </c>
      <c r="C16" s="19"/>
      <c r="D16" s="19"/>
      <c r="E16" s="19"/>
      <c r="F16" s="18"/>
      <c r="G16" s="49" t="s">
        <v>69</v>
      </c>
      <c r="H16" s="12" t="s">
        <v>70</v>
      </c>
      <c r="I16" s="31">
        <v>63.2</v>
      </c>
      <c r="J16" s="12"/>
      <c r="K16" s="31">
        <v>63.2</v>
      </c>
      <c r="L16" s="32">
        <f t="shared" si="0"/>
        <v>37.92</v>
      </c>
      <c r="M16" s="31">
        <v>69</v>
      </c>
      <c r="N16" s="32">
        <f t="shared" si="1"/>
        <v>27.6</v>
      </c>
      <c r="O16" s="32">
        <f t="shared" si="2"/>
        <v>65.52</v>
      </c>
      <c r="P16" s="12">
        <v>3</v>
      </c>
      <c r="Q16" s="18"/>
      <c r="R16" s="18"/>
    </row>
    <row r="17" s="3" customFormat="1" ht="24" customHeight="1" spans="1:18">
      <c r="A17" s="12">
        <v>13</v>
      </c>
      <c r="B17" s="12" t="s">
        <v>71</v>
      </c>
      <c r="C17" s="21" t="s">
        <v>72</v>
      </c>
      <c r="D17" s="21" t="s">
        <v>73</v>
      </c>
      <c r="E17" s="22" t="s">
        <v>74</v>
      </c>
      <c r="F17" s="14">
        <v>1</v>
      </c>
      <c r="G17" s="12" t="s">
        <v>75</v>
      </c>
      <c r="H17" s="12" t="s">
        <v>76</v>
      </c>
      <c r="I17" s="12" t="s">
        <v>77</v>
      </c>
      <c r="J17" s="12" t="s">
        <v>27</v>
      </c>
      <c r="K17" s="31" t="s">
        <v>77</v>
      </c>
      <c r="L17" s="32">
        <f t="shared" si="0"/>
        <v>44.58</v>
      </c>
      <c r="M17" s="31">
        <v>76</v>
      </c>
      <c r="N17" s="32">
        <f t="shared" si="1"/>
        <v>30.4</v>
      </c>
      <c r="O17" s="32">
        <f t="shared" si="2"/>
        <v>74.98</v>
      </c>
      <c r="P17" s="12">
        <v>1</v>
      </c>
      <c r="Q17" s="18" t="s">
        <v>28</v>
      </c>
      <c r="R17" s="18"/>
    </row>
    <row r="18" s="3" customFormat="1" ht="24" customHeight="1" spans="1:18">
      <c r="A18" s="12">
        <v>14</v>
      </c>
      <c r="B18" s="12" t="s">
        <v>71</v>
      </c>
      <c r="C18" s="15"/>
      <c r="D18" s="15"/>
      <c r="E18" s="23"/>
      <c r="F18" s="16"/>
      <c r="G18" s="12" t="s">
        <v>78</v>
      </c>
      <c r="H18" s="12" t="s">
        <v>79</v>
      </c>
      <c r="I18" s="12" t="s">
        <v>80</v>
      </c>
      <c r="J18" s="12" t="s">
        <v>27</v>
      </c>
      <c r="K18" s="31" t="s">
        <v>80</v>
      </c>
      <c r="L18" s="32">
        <f t="shared" si="0"/>
        <v>42.06</v>
      </c>
      <c r="M18" s="31">
        <v>81</v>
      </c>
      <c r="N18" s="32">
        <f t="shared" si="1"/>
        <v>32.4</v>
      </c>
      <c r="O18" s="32">
        <f t="shared" si="2"/>
        <v>74.46</v>
      </c>
      <c r="P18" s="12">
        <v>2</v>
      </c>
      <c r="Q18" s="18"/>
      <c r="R18" s="18"/>
    </row>
    <row r="19" s="3" customFormat="1" ht="24" customHeight="1" spans="1:18">
      <c r="A19" s="12">
        <v>15</v>
      </c>
      <c r="B19" s="12" t="s">
        <v>71</v>
      </c>
      <c r="C19" s="19"/>
      <c r="D19" s="19"/>
      <c r="E19" s="24"/>
      <c r="F19" s="18"/>
      <c r="G19" s="12" t="s">
        <v>81</v>
      </c>
      <c r="H19" s="12" t="s">
        <v>82</v>
      </c>
      <c r="I19" s="12" t="s">
        <v>83</v>
      </c>
      <c r="J19" s="12" t="s">
        <v>27</v>
      </c>
      <c r="K19" s="31" t="s">
        <v>83</v>
      </c>
      <c r="L19" s="32">
        <f t="shared" si="0"/>
        <v>40.5</v>
      </c>
      <c r="M19" s="31">
        <v>74.6</v>
      </c>
      <c r="N19" s="32">
        <f t="shared" si="1"/>
        <v>29.84</v>
      </c>
      <c r="O19" s="32">
        <f t="shared" si="2"/>
        <v>70.34</v>
      </c>
      <c r="P19" s="12">
        <v>3</v>
      </c>
      <c r="Q19" s="18"/>
      <c r="R19" s="18"/>
    </row>
    <row r="20" s="3" customFormat="1" ht="24" customHeight="1" spans="1:18">
      <c r="A20" s="12">
        <v>16</v>
      </c>
      <c r="B20" s="12" t="s">
        <v>84</v>
      </c>
      <c r="C20" s="21" t="s">
        <v>85</v>
      </c>
      <c r="D20" s="21" t="s">
        <v>86</v>
      </c>
      <c r="E20" s="22" t="s">
        <v>87</v>
      </c>
      <c r="F20" s="14">
        <v>1</v>
      </c>
      <c r="G20" s="12" t="s">
        <v>88</v>
      </c>
      <c r="H20" s="12" t="s">
        <v>89</v>
      </c>
      <c r="I20" s="12" t="s">
        <v>90</v>
      </c>
      <c r="J20" s="12" t="s">
        <v>27</v>
      </c>
      <c r="K20" s="31" t="s">
        <v>90</v>
      </c>
      <c r="L20" s="32">
        <f t="shared" si="0"/>
        <v>41.4</v>
      </c>
      <c r="M20" s="31">
        <v>72.8</v>
      </c>
      <c r="N20" s="32">
        <f t="shared" si="1"/>
        <v>29.12</v>
      </c>
      <c r="O20" s="32">
        <f t="shared" si="2"/>
        <v>70.52</v>
      </c>
      <c r="P20" s="12">
        <v>1</v>
      </c>
      <c r="Q20" s="18" t="s">
        <v>28</v>
      </c>
      <c r="R20" s="18"/>
    </row>
    <row r="21" s="3" customFormat="1" ht="24" customHeight="1" spans="1:18">
      <c r="A21" s="12">
        <v>17</v>
      </c>
      <c r="B21" s="12" t="s">
        <v>84</v>
      </c>
      <c r="C21" s="15"/>
      <c r="D21" s="15"/>
      <c r="E21" s="23"/>
      <c r="F21" s="16"/>
      <c r="G21" s="12" t="s">
        <v>91</v>
      </c>
      <c r="H21" s="12" t="s">
        <v>92</v>
      </c>
      <c r="I21" s="12" t="s">
        <v>93</v>
      </c>
      <c r="J21" s="12" t="s">
        <v>27</v>
      </c>
      <c r="K21" s="31" t="s">
        <v>93</v>
      </c>
      <c r="L21" s="32">
        <f t="shared" si="0"/>
        <v>40.68</v>
      </c>
      <c r="M21" s="31">
        <v>73.2</v>
      </c>
      <c r="N21" s="32">
        <f t="shared" si="1"/>
        <v>29.28</v>
      </c>
      <c r="O21" s="32">
        <f t="shared" si="2"/>
        <v>69.96</v>
      </c>
      <c r="P21" s="12">
        <v>2</v>
      </c>
      <c r="Q21" s="18"/>
      <c r="R21" s="18"/>
    </row>
    <row r="22" s="3" customFormat="1" ht="24" customHeight="1" spans="1:18">
      <c r="A22" s="12">
        <v>18</v>
      </c>
      <c r="B22" s="12" t="s">
        <v>84</v>
      </c>
      <c r="C22" s="19"/>
      <c r="D22" s="19"/>
      <c r="E22" s="24"/>
      <c r="F22" s="18"/>
      <c r="G22" s="49" t="s">
        <v>94</v>
      </c>
      <c r="H22" s="12" t="s">
        <v>95</v>
      </c>
      <c r="I22" s="31">
        <v>63.3</v>
      </c>
      <c r="J22" s="12"/>
      <c r="K22" s="31">
        <v>63.3</v>
      </c>
      <c r="L22" s="32">
        <f t="shared" si="0"/>
        <v>37.98</v>
      </c>
      <c r="M22" s="31" t="s">
        <v>35</v>
      </c>
      <c r="N22" s="32"/>
      <c r="O22" s="32"/>
      <c r="P22" s="12"/>
      <c r="Q22" s="18"/>
      <c r="R22" s="18"/>
    </row>
    <row r="23" s="3" customFormat="1" ht="24" customHeight="1" spans="1:18">
      <c r="A23" s="12">
        <v>19</v>
      </c>
      <c r="B23" s="14" t="s">
        <v>96</v>
      </c>
      <c r="C23" s="22" t="s">
        <v>97</v>
      </c>
      <c r="D23" s="22" t="s">
        <v>98</v>
      </c>
      <c r="E23" s="22" t="s">
        <v>99</v>
      </c>
      <c r="F23" s="14">
        <v>1</v>
      </c>
      <c r="G23" s="12" t="s">
        <v>100</v>
      </c>
      <c r="H23" s="12" t="s">
        <v>101</v>
      </c>
      <c r="I23" s="12" t="s">
        <v>102</v>
      </c>
      <c r="J23" s="12" t="s">
        <v>27</v>
      </c>
      <c r="K23" s="31" t="s">
        <v>102</v>
      </c>
      <c r="L23" s="32">
        <f t="shared" si="0"/>
        <v>41.46</v>
      </c>
      <c r="M23" s="31">
        <v>80.2</v>
      </c>
      <c r="N23" s="32">
        <f>M23*0.4</f>
        <v>32.08</v>
      </c>
      <c r="O23" s="32">
        <f>L23+N23</f>
        <v>73.54</v>
      </c>
      <c r="P23" s="12">
        <v>1</v>
      </c>
      <c r="Q23" s="18" t="s">
        <v>28</v>
      </c>
      <c r="R23" s="18"/>
    </row>
    <row r="24" s="3" customFormat="1" ht="24" customHeight="1" spans="1:18">
      <c r="A24" s="12">
        <v>20</v>
      </c>
      <c r="B24" s="14" t="s">
        <v>96</v>
      </c>
      <c r="C24" s="23"/>
      <c r="D24" s="23"/>
      <c r="E24" s="23"/>
      <c r="F24" s="16"/>
      <c r="G24" s="12" t="s">
        <v>103</v>
      </c>
      <c r="H24" s="12" t="s">
        <v>104</v>
      </c>
      <c r="I24" s="12" t="s">
        <v>105</v>
      </c>
      <c r="J24" s="12" t="s">
        <v>27</v>
      </c>
      <c r="K24" s="31" t="s">
        <v>105</v>
      </c>
      <c r="L24" s="32">
        <f t="shared" si="0"/>
        <v>39.12</v>
      </c>
      <c r="M24" s="31">
        <v>81.8</v>
      </c>
      <c r="N24" s="32">
        <f>M24*0.4</f>
        <v>32.72</v>
      </c>
      <c r="O24" s="32">
        <f>L24+N24</f>
        <v>71.84</v>
      </c>
      <c r="P24" s="12">
        <v>2</v>
      </c>
      <c r="Q24" s="18"/>
      <c r="R24" s="18"/>
    </row>
    <row r="25" s="3" customFormat="1" ht="24" customHeight="1" spans="1:18">
      <c r="A25" s="12">
        <v>21</v>
      </c>
      <c r="B25" s="14" t="s">
        <v>96</v>
      </c>
      <c r="C25" s="24"/>
      <c r="D25" s="24"/>
      <c r="E25" s="24"/>
      <c r="F25" s="18"/>
      <c r="G25" s="12" t="s">
        <v>106</v>
      </c>
      <c r="H25" s="12" t="s">
        <v>107</v>
      </c>
      <c r="I25" s="12" t="s">
        <v>108</v>
      </c>
      <c r="J25" s="12" t="s">
        <v>27</v>
      </c>
      <c r="K25" s="31" t="s">
        <v>108</v>
      </c>
      <c r="L25" s="32">
        <f t="shared" si="0"/>
        <v>41.58</v>
      </c>
      <c r="M25" s="31">
        <v>72.4</v>
      </c>
      <c r="N25" s="32">
        <f>M25*0.4</f>
        <v>28.96</v>
      </c>
      <c r="O25" s="32">
        <f>L25+N25</f>
        <v>70.54</v>
      </c>
      <c r="P25" s="12">
        <v>3</v>
      </c>
      <c r="Q25" s="18"/>
      <c r="R25" s="18"/>
    </row>
    <row r="26" s="3" customFormat="1" ht="24" customHeight="1" spans="1:18">
      <c r="A26" s="12">
        <v>22</v>
      </c>
      <c r="B26" s="12" t="s">
        <v>109</v>
      </c>
      <c r="C26" s="21" t="s">
        <v>110</v>
      </c>
      <c r="D26" s="21" t="s">
        <v>111</v>
      </c>
      <c r="E26" s="21" t="s">
        <v>112</v>
      </c>
      <c r="F26" s="14">
        <v>1</v>
      </c>
      <c r="G26" s="12" t="s">
        <v>113</v>
      </c>
      <c r="H26" s="12" t="s">
        <v>114</v>
      </c>
      <c r="I26" s="12" t="s">
        <v>115</v>
      </c>
      <c r="J26" s="12" t="s">
        <v>27</v>
      </c>
      <c r="K26" s="31" t="s">
        <v>115</v>
      </c>
      <c r="L26" s="32">
        <f t="shared" si="0"/>
        <v>48.18</v>
      </c>
      <c r="M26" s="31">
        <v>72</v>
      </c>
      <c r="N26" s="32">
        <f t="shared" si="1"/>
        <v>28.8</v>
      </c>
      <c r="O26" s="32">
        <f t="shared" si="2"/>
        <v>76.98</v>
      </c>
      <c r="P26" s="12">
        <v>1</v>
      </c>
      <c r="Q26" s="18" t="s">
        <v>28</v>
      </c>
      <c r="R26" s="18"/>
    </row>
    <row r="27" s="3" customFormat="1" ht="24" customHeight="1" spans="1:18">
      <c r="A27" s="12">
        <v>23</v>
      </c>
      <c r="B27" s="12" t="s">
        <v>109</v>
      </c>
      <c r="C27" s="15"/>
      <c r="D27" s="15"/>
      <c r="E27" s="15"/>
      <c r="F27" s="16"/>
      <c r="G27" s="12" t="s">
        <v>116</v>
      </c>
      <c r="H27" s="12" t="s">
        <v>117</v>
      </c>
      <c r="I27" s="12" t="s">
        <v>118</v>
      </c>
      <c r="J27" s="12" t="s">
        <v>27</v>
      </c>
      <c r="K27" s="31" t="s">
        <v>118</v>
      </c>
      <c r="L27" s="32">
        <f t="shared" si="0"/>
        <v>43.56</v>
      </c>
      <c r="M27" s="31">
        <v>76</v>
      </c>
      <c r="N27" s="32">
        <f t="shared" si="1"/>
        <v>30.4</v>
      </c>
      <c r="O27" s="32">
        <f t="shared" si="2"/>
        <v>73.96</v>
      </c>
      <c r="P27" s="12">
        <v>2</v>
      </c>
      <c r="Q27" s="18"/>
      <c r="R27" s="18"/>
    </row>
    <row r="28" s="3" customFormat="1" ht="24" customHeight="1" spans="1:18">
      <c r="A28" s="12">
        <v>24</v>
      </c>
      <c r="B28" s="12" t="s">
        <v>109</v>
      </c>
      <c r="C28" s="17"/>
      <c r="D28" s="17"/>
      <c r="E28" s="17"/>
      <c r="F28" s="18"/>
      <c r="G28" s="12" t="s">
        <v>119</v>
      </c>
      <c r="H28" s="12" t="s">
        <v>120</v>
      </c>
      <c r="I28" s="12" t="s">
        <v>121</v>
      </c>
      <c r="J28" s="12" t="s">
        <v>27</v>
      </c>
      <c r="K28" s="31" t="s">
        <v>121</v>
      </c>
      <c r="L28" s="32">
        <f t="shared" si="0"/>
        <v>43.44</v>
      </c>
      <c r="M28" s="31">
        <v>69.8</v>
      </c>
      <c r="N28" s="32">
        <f t="shared" si="1"/>
        <v>27.92</v>
      </c>
      <c r="O28" s="32">
        <f t="shared" si="2"/>
        <v>71.36</v>
      </c>
      <c r="P28" s="12">
        <v>3</v>
      </c>
      <c r="Q28" s="18"/>
      <c r="R28" s="18"/>
    </row>
    <row r="29" s="2" customFormat="1" ht="24" customHeight="1" spans="1:18">
      <c r="A29" s="12">
        <v>25</v>
      </c>
      <c r="B29" s="18">
        <v>612009</v>
      </c>
      <c r="C29" s="25" t="s">
        <v>122</v>
      </c>
      <c r="D29" s="25" t="s">
        <v>123</v>
      </c>
      <c r="E29" s="25" t="s">
        <v>124</v>
      </c>
      <c r="F29" s="12">
        <v>10</v>
      </c>
      <c r="G29" s="18" t="s">
        <v>125</v>
      </c>
      <c r="H29" s="18" t="s">
        <v>126</v>
      </c>
      <c r="I29" s="18" t="s">
        <v>127</v>
      </c>
      <c r="J29" s="18">
        <v>6</v>
      </c>
      <c r="K29" s="31">
        <v>81.5</v>
      </c>
      <c r="L29" s="31">
        <f t="shared" ref="L29:L92" si="3">K29*0.5</f>
        <v>40.75</v>
      </c>
      <c r="M29" s="31">
        <v>78.12</v>
      </c>
      <c r="N29" s="31">
        <f t="shared" ref="N29:N92" si="4">M29*0.5</f>
        <v>39.06</v>
      </c>
      <c r="O29" s="31">
        <f t="shared" ref="O29:O92" si="5">L29+N29</f>
        <v>79.81</v>
      </c>
      <c r="P29" s="12">
        <v>1</v>
      </c>
      <c r="Q29" s="18" t="s">
        <v>28</v>
      </c>
      <c r="R29" s="18"/>
    </row>
    <row r="30" s="2" customFormat="1" ht="24" customHeight="1" spans="1:18">
      <c r="A30" s="12">
        <v>26</v>
      </c>
      <c r="B30" s="12" t="s">
        <v>128</v>
      </c>
      <c r="C30" s="25"/>
      <c r="D30" s="25"/>
      <c r="E30" s="25"/>
      <c r="F30" s="12"/>
      <c r="G30" s="12" t="s">
        <v>129</v>
      </c>
      <c r="H30" s="12" t="s">
        <v>130</v>
      </c>
      <c r="I30" s="12" t="s">
        <v>53</v>
      </c>
      <c r="J30" s="12" t="s">
        <v>27</v>
      </c>
      <c r="K30" s="31" t="s">
        <v>53</v>
      </c>
      <c r="L30" s="31">
        <f t="shared" si="3"/>
        <v>38</v>
      </c>
      <c r="M30" s="31">
        <v>78.12</v>
      </c>
      <c r="N30" s="31">
        <f t="shared" si="4"/>
        <v>39.06</v>
      </c>
      <c r="O30" s="31">
        <f t="shared" si="5"/>
        <v>77.06</v>
      </c>
      <c r="P30" s="35">
        <v>2</v>
      </c>
      <c r="Q30" s="18" t="s">
        <v>28</v>
      </c>
      <c r="R30" s="12"/>
    </row>
    <row r="31" s="2" customFormat="1" ht="24" customHeight="1" spans="1:18">
      <c r="A31" s="12">
        <v>27</v>
      </c>
      <c r="B31" s="12" t="s">
        <v>128</v>
      </c>
      <c r="C31" s="25"/>
      <c r="D31" s="25"/>
      <c r="E31" s="25"/>
      <c r="F31" s="12"/>
      <c r="G31" s="12" t="s">
        <v>131</v>
      </c>
      <c r="H31" s="12" t="s">
        <v>132</v>
      </c>
      <c r="I31" s="12" t="s">
        <v>133</v>
      </c>
      <c r="J31" s="12" t="s">
        <v>27</v>
      </c>
      <c r="K31" s="31" t="s">
        <v>133</v>
      </c>
      <c r="L31" s="36">
        <f t="shared" si="3"/>
        <v>36.75</v>
      </c>
      <c r="M31" s="31">
        <v>79.72</v>
      </c>
      <c r="N31" s="31">
        <f t="shared" si="4"/>
        <v>39.86</v>
      </c>
      <c r="O31" s="31">
        <f t="shared" si="5"/>
        <v>76.61</v>
      </c>
      <c r="P31" s="12">
        <v>3</v>
      </c>
      <c r="Q31" s="18" t="s">
        <v>28</v>
      </c>
      <c r="R31" s="12"/>
    </row>
    <row r="32" s="2" customFormat="1" ht="24" customHeight="1" spans="1:18">
      <c r="A32" s="12">
        <v>28</v>
      </c>
      <c r="B32" s="12" t="s">
        <v>128</v>
      </c>
      <c r="C32" s="25"/>
      <c r="D32" s="25"/>
      <c r="E32" s="25"/>
      <c r="F32" s="12"/>
      <c r="G32" s="12" t="s">
        <v>134</v>
      </c>
      <c r="H32" s="12" t="s">
        <v>135</v>
      </c>
      <c r="I32" s="12" t="s">
        <v>136</v>
      </c>
      <c r="J32" s="12" t="s">
        <v>27</v>
      </c>
      <c r="K32" s="31" t="s">
        <v>136</v>
      </c>
      <c r="L32" s="36">
        <f t="shared" si="3"/>
        <v>37.5</v>
      </c>
      <c r="M32" s="31">
        <v>77.64</v>
      </c>
      <c r="N32" s="31">
        <f t="shared" si="4"/>
        <v>38.82</v>
      </c>
      <c r="O32" s="31">
        <f t="shared" si="5"/>
        <v>76.32</v>
      </c>
      <c r="P32" s="35">
        <v>4</v>
      </c>
      <c r="Q32" s="18" t="s">
        <v>28</v>
      </c>
      <c r="R32" s="12"/>
    </row>
    <row r="33" s="2" customFormat="1" ht="24" customHeight="1" spans="1:18">
      <c r="A33" s="12">
        <v>29</v>
      </c>
      <c r="B33" s="12" t="s">
        <v>128</v>
      </c>
      <c r="C33" s="25"/>
      <c r="D33" s="25"/>
      <c r="E33" s="25"/>
      <c r="F33" s="12"/>
      <c r="G33" s="12" t="s">
        <v>137</v>
      </c>
      <c r="H33" s="12" t="s">
        <v>138</v>
      </c>
      <c r="I33" s="12" t="s">
        <v>90</v>
      </c>
      <c r="J33" s="12" t="s">
        <v>27</v>
      </c>
      <c r="K33" s="31" t="s">
        <v>90</v>
      </c>
      <c r="L33" s="36">
        <f t="shared" si="3"/>
        <v>34.5</v>
      </c>
      <c r="M33" s="31">
        <v>83.06</v>
      </c>
      <c r="N33" s="31">
        <f t="shared" si="4"/>
        <v>41.53</v>
      </c>
      <c r="O33" s="31">
        <f t="shared" si="5"/>
        <v>76.03</v>
      </c>
      <c r="P33" s="12">
        <v>5</v>
      </c>
      <c r="Q33" s="18" t="s">
        <v>28</v>
      </c>
      <c r="R33" s="12"/>
    </row>
    <row r="34" s="2" customFormat="1" ht="24" customHeight="1" spans="1:18">
      <c r="A34" s="12">
        <v>30</v>
      </c>
      <c r="B34" s="12" t="s">
        <v>128</v>
      </c>
      <c r="C34" s="25"/>
      <c r="D34" s="25"/>
      <c r="E34" s="25"/>
      <c r="F34" s="12"/>
      <c r="G34" s="12" t="s">
        <v>139</v>
      </c>
      <c r="H34" s="12" t="s">
        <v>140</v>
      </c>
      <c r="I34" s="12" t="s">
        <v>141</v>
      </c>
      <c r="J34" s="12" t="s">
        <v>27</v>
      </c>
      <c r="K34" s="31" t="s">
        <v>141</v>
      </c>
      <c r="L34" s="36">
        <f t="shared" si="3"/>
        <v>35.25</v>
      </c>
      <c r="M34" s="31">
        <v>81.28</v>
      </c>
      <c r="N34" s="31">
        <f t="shared" si="4"/>
        <v>40.64</v>
      </c>
      <c r="O34" s="31">
        <f t="shared" si="5"/>
        <v>75.89</v>
      </c>
      <c r="P34" s="35">
        <v>6</v>
      </c>
      <c r="Q34" s="18" t="s">
        <v>28</v>
      </c>
      <c r="R34" s="12"/>
    </row>
    <row r="35" s="2" customFormat="1" ht="24" customHeight="1" spans="1:18">
      <c r="A35" s="12">
        <v>31</v>
      </c>
      <c r="B35" s="12" t="s">
        <v>128</v>
      </c>
      <c r="C35" s="25"/>
      <c r="D35" s="25"/>
      <c r="E35" s="25"/>
      <c r="F35" s="12"/>
      <c r="G35" s="12" t="s">
        <v>142</v>
      </c>
      <c r="H35" s="12" t="s">
        <v>143</v>
      </c>
      <c r="I35" s="12" t="s">
        <v>141</v>
      </c>
      <c r="J35" s="12" t="s">
        <v>27</v>
      </c>
      <c r="K35" s="31" t="s">
        <v>141</v>
      </c>
      <c r="L35" s="36">
        <f t="shared" si="3"/>
        <v>35.25</v>
      </c>
      <c r="M35" s="31">
        <v>81.14</v>
      </c>
      <c r="N35" s="31">
        <f t="shared" si="4"/>
        <v>40.57</v>
      </c>
      <c r="O35" s="31">
        <f t="shared" si="5"/>
        <v>75.82</v>
      </c>
      <c r="P35" s="12">
        <v>7</v>
      </c>
      <c r="Q35" s="18" t="s">
        <v>28</v>
      </c>
      <c r="R35" s="12"/>
    </row>
    <row r="36" s="2" customFormat="1" ht="24" customHeight="1" spans="1:18">
      <c r="A36" s="12">
        <v>32</v>
      </c>
      <c r="B36" s="12" t="s">
        <v>128</v>
      </c>
      <c r="C36" s="25"/>
      <c r="D36" s="25"/>
      <c r="E36" s="25"/>
      <c r="F36" s="12"/>
      <c r="G36" s="12" t="s">
        <v>144</v>
      </c>
      <c r="H36" s="12" t="s">
        <v>145</v>
      </c>
      <c r="I36" s="12" t="s">
        <v>146</v>
      </c>
      <c r="J36" s="12" t="s">
        <v>27</v>
      </c>
      <c r="K36" s="31" t="s">
        <v>146</v>
      </c>
      <c r="L36" s="36">
        <f t="shared" si="3"/>
        <v>37.25</v>
      </c>
      <c r="M36" s="31">
        <v>76.5</v>
      </c>
      <c r="N36" s="31">
        <f t="shared" si="4"/>
        <v>38.25</v>
      </c>
      <c r="O36" s="31">
        <f t="shared" si="5"/>
        <v>75.5</v>
      </c>
      <c r="P36" s="35">
        <v>8</v>
      </c>
      <c r="Q36" s="18" t="s">
        <v>28</v>
      </c>
      <c r="R36" s="12"/>
    </row>
    <row r="37" s="2" customFormat="1" ht="24" customHeight="1" spans="1:18">
      <c r="A37" s="12">
        <v>33</v>
      </c>
      <c r="B37" s="12" t="s">
        <v>128</v>
      </c>
      <c r="C37" s="25"/>
      <c r="D37" s="25"/>
      <c r="E37" s="25"/>
      <c r="F37" s="12"/>
      <c r="G37" s="12" t="s">
        <v>147</v>
      </c>
      <c r="H37" s="12" t="s">
        <v>148</v>
      </c>
      <c r="I37" s="12" t="s">
        <v>149</v>
      </c>
      <c r="J37" s="12" t="s">
        <v>27</v>
      </c>
      <c r="K37" s="31" t="s">
        <v>149</v>
      </c>
      <c r="L37" s="36">
        <f t="shared" si="3"/>
        <v>36.5</v>
      </c>
      <c r="M37" s="31">
        <v>77.92</v>
      </c>
      <c r="N37" s="31">
        <f t="shared" si="4"/>
        <v>38.96</v>
      </c>
      <c r="O37" s="31">
        <f t="shared" si="5"/>
        <v>75.46</v>
      </c>
      <c r="P37" s="12">
        <v>9</v>
      </c>
      <c r="Q37" s="18" t="s">
        <v>28</v>
      </c>
      <c r="R37" s="12"/>
    </row>
    <row r="38" s="2" customFormat="1" ht="24" customHeight="1" spans="1:18">
      <c r="A38" s="12">
        <v>34</v>
      </c>
      <c r="B38" s="12" t="s">
        <v>128</v>
      </c>
      <c r="C38" s="25"/>
      <c r="D38" s="25"/>
      <c r="E38" s="25"/>
      <c r="F38" s="12"/>
      <c r="G38" s="12" t="s">
        <v>150</v>
      </c>
      <c r="H38" s="12" t="s">
        <v>151</v>
      </c>
      <c r="I38" s="12" t="s">
        <v>127</v>
      </c>
      <c r="J38" s="12" t="s">
        <v>27</v>
      </c>
      <c r="K38" s="31" t="s">
        <v>127</v>
      </c>
      <c r="L38" s="36">
        <f t="shared" si="3"/>
        <v>37.75</v>
      </c>
      <c r="M38" s="31">
        <v>75.26</v>
      </c>
      <c r="N38" s="31">
        <f t="shared" si="4"/>
        <v>37.63</v>
      </c>
      <c r="O38" s="31">
        <f t="shared" si="5"/>
        <v>75.38</v>
      </c>
      <c r="P38" s="35">
        <v>10</v>
      </c>
      <c r="Q38" s="18" t="s">
        <v>28</v>
      </c>
      <c r="R38" s="12"/>
    </row>
    <row r="39" s="2" customFormat="1" ht="24" customHeight="1" spans="1:18">
      <c r="A39" s="12">
        <v>35</v>
      </c>
      <c r="B39" s="12" t="s">
        <v>128</v>
      </c>
      <c r="C39" s="25"/>
      <c r="D39" s="25"/>
      <c r="E39" s="25"/>
      <c r="F39" s="12"/>
      <c r="G39" s="12" t="s">
        <v>152</v>
      </c>
      <c r="H39" s="12" t="s">
        <v>153</v>
      </c>
      <c r="I39" s="12" t="s">
        <v>31</v>
      </c>
      <c r="J39" s="12" t="s">
        <v>27</v>
      </c>
      <c r="K39" s="31" t="s">
        <v>31</v>
      </c>
      <c r="L39" s="36">
        <f t="shared" si="3"/>
        <v>35</v>
      </c>
      <c r="M39" s="31">
        <v>80.12</v>
      </c>
      <c r="N39" s="31">
        <f t="shared" si="4"/>
        <v>40.06</v>
      </c>
      <c r="O39" s="31">
        <f t="shared" si="5"/>
        <v>75.06</v>
      </c>
      <c r="P39" s="12">
        <v>11</v>
      </c>
      <c r="Q39" s="12"/>
      <c r="R39" s="12"/>
    </row>
    <row r="40" s="2" customFormat="1" ht="24" customHeight="1" spans="1:18">
      <c r="A40" s="12">
        <v>36</v>
      </c>
      <c r="B40" s="12" t="s">
        <v>128</v>
      </c>
      <c r="C40" s="25"/>
      <c r="D40" s="25"/>
      <c r="E40" s="25"/>
      <c r="F40" s="12"/>
      <c r="G40" s="12" t="s">
        <v>154</v>
      </c>
      <c r="H40" s="12" t="s">
        <v>155</v>
      </c>
      <c r="I40" s="12" t="s">
        <v>156</v>
      </c>
      <c r="J40" s="12" t="s">
        <v>27</v>
      </c>
      <c r="K40" s="31" t="s">
        <v>156</v>
      </c>
      <c r="L40" s="36">
        <f t="shared" si="3"/>
        <v>36</v>
      </c>
      <c r="M40" s="31">
        <v>77.14</v>
      </c>
      <c r="N40" s="31">
        <f t="shared" si="4"/>
        <v>38.57</v>
      </c>
      <c r="O40" s="31">
        <f t="shared" si="5"/>
        <v>74.57</v>
      </c>
      <c r="P40" s="35">
        <v>12</v>
      </c>
      <c r="Q40" s="12"/>
      <c r="R40" s="12"/>
    </row>
    <row r="41" s="2" customFormat="1" ht="24" customHeight="1" spans="1:18">
      <c r="A41" s="12">
        <v>37</v>
      </c>
      <c r="B41" s="12" t="s">
        <v>128</v>
      </c>
      <c r="C41" s="25"/>
      <c r="D41" s="25"/>
      <c r="E41" s="25"/>
      <c r="F41" s="12"/>
      <c r="G41" s="12" t="s">
        <v>157</v>
      </c>
      <c r="H41" s="12" t="s">
        <v>158</v>
      </c>
      <c r="I41" s="12" t="s">
        <v>31</v>
      </c>
      <c r="J41" s="12" t="s">
        <v>27</v>
      </c>
      <c r="K41" s="31" t="s">
        <v>31</v>
      </c>
      <c r="L41" s="36">
        <f t="shared" si="3"/>
        <v>35</v>
      </c>
      <c r="M41" s="31">
        <v>78.08</v>
      </c>
      <c r="N41" s="31">
        <f t="shared" si="4"/>
        <v>39.04</v>
      </c>
      <c r="O41" s="31">
        <f t="shared" si="5"/>
        <v>74.04</v>
      </c>
      <c r="P41" s="12">
        <v>13</v>
      </c>
      <c r="Q41" s="12"/>
      <c r="R41" s="12"/>
    </row>
    <row r="42" s="2" customFormat="1" ht="24" customHeight="1" spans="1:18">
      <c r="A42" s="12">
        <v>38</v>
      </c>
      <c r="B42" s="12" t="s">
        <v>128</v>
      </c>
      <c r="C42" s="25"/>
      <c r="D42" s="25"/>
      <c r="E42" s="25"/>
      <c r="F42" s="12"/>
      <c r="G42" s="12" t="s">
        <v>159</v>
      </c>
      <c r="H42" s="12" t="s">
        <v>160</v>
      </c>
      <c r="I42" s="12" t="s">
        <v>161</v>
      </c>
      <c r="J42" s="12" t="s">
        <v>27</v>
      </c>
      <c r="K42" s="31" t="s">
        <v>161</v>
      </c>
      <c r="L42" s="36">
        <f t="shared" si="3"/>
        <v>35.5</v>
      </c>
      <c r="M42" s="31">
        <v>76.3</v>
      </c>
      <c r="N42" s="31">
        <f t="shared" si="4"/>
        <v>38.15</v>
      </c>
      <c r="O42" s="31">
        <f t="shared" si="5"/>
        <v>73.65</v>
      </c>
      <c r="P42" s="35">
        <v>14</v>
      </c>
      <c r="Q42" s="12"/>
      <c r="R42" s="12"/>
    </row>
    <row r="43" s="2" customFormat="1" ht="24" customHeight="1" spans="1:18">
      <c r="A43" s="12">
        <v>39</v>
      </c>
      <c r="B43" s="12" t="s">
        <v>128</v>
      </c>
      <c r="C43" s="25"/>
      <c r="D43" s="25"/>
      <c r="E43" s="25"/>
      <c r="F43" s="12"/>
      <c r="G43" s="12" t="s">
        <v>162</v>
      </c>
      <c r="H43" s="12" t="s">
        <v>163</v>
      </c>
      <c r="I43" s="12" t="s">
        <v>141</v>
      </c>
      <c r="J43" s="12" t="s">
        <v>27</v>
      </c>
      <c r="K43" s="31" t="s">
        <v>141</v>
      </c>
      <c r="L43" s="36">
        <f t="shared" si="3"/>
        <v>35.25</v>
      </c>
      <c r="M43" s="31">
        <v>76.48</v>
      </c>
      <c r="N43" s="31">
        <f t="shared" si="4"/>
        <v>38.24</v>
      </c>
      <c r="O43" s="31">
        <f t="shared" si="5"/>
        <v>73.49</v>
      </c>
      <c r="P43" s="12">
        <v>15</v>
      </c>
      <c r="Q43" s="12"/>
      <c r="R43" s="12"/>
    </row>
    <row r="44" s="2" customFormat="1" ht="24" customHeight="1" spans="1:18">
      <c r="A44" s="12">
        <v>40</v>
      </c>
      <c r="B44" s="12" t="s">
        <v>128</v>
      </c>
      <c r="C44" s="25"/>
      <c r="D44" s="25"/>
      <c r="E44" s="25"/>
      <c r="F44" s="12"/>
      <c r="G44" s="12" t="s">
        <v>164</v>
      </c>
      <c r="H44" s="12" t="s">
        <v>165</v>
      </c>
      <c r="I44" s="12" t="s">
        <v>90</v>
      </c>
      <c r="J44" s="12" t="s">
        <v>27</v>
      </c>
      <c r="K44" s="31" t="s">
        <v>90</v>
      </c>
      <c r="L44" s="36">
        <f t="shared" si="3"/>
        <v>34.5</v>
      </c>
      <c r="M44" s="31">
        <v>77.72</v>
      </c>
      <c r="N44" s="31">
        <f t="shared" si="4"/>
        <v>38.86</v>
      </c>
      <c r="O44" s="31">
        <f t="shared" si="5"/>
        <v>73.36</v>
      </c>
      <c r="P44" s="35">
        <v>16</v>
      </c>
      <c r="Q44" s="12"/>
      <c r="R44" s="12"/>
    </row>
    <row r="45" s="2" customFormat="1" ht="24" customHeight="1" spans="1:18">
      <c r="A45" s="12">
        <v>41</v>
      </c>
      <c r="B45" s="12" t="s">
        <v>128</v>
      </c>
      <c r="C45" s="25"/>
      <c r="D45" s="25"/>
      <c r="E45" s="25"/>
      <c r="F45" s="12"/>
      <c r="G45" s="12" t="s">
        <v>166</v>
      </c>
      <c r="H45" s="12" t="s">
        <v>167</v>
      </c>
      <c r="I45" s="12" t="s">
        <v>168</v>
      </c>
      <c r="J45" s="12" t="s">
        <v>27</v>
      </c>
      <c r="K45" s="31" t="s">
        <v>168</v>
      </c>
      <c r="L45" s="36">
        <f t="shared" si="3"/>
        <v>35.75</v>
      </c>
      <c r="M45" s="31">
        <v>75.1</v>
      </c>
      <c r="N45" s="31">
        <f t="shared" si="4"/>
        <v>37.55</v>
      </c>
      <c r="O45" s="31">
        <f t="shared" si="5"/>
        <v>73.3</v>
      </c>
      <c r="P45" s="12">
        <v>17</v>
      </c>
      <c r="Q45" s="12"/>
      <c r="R45" s="12"/>
    </row>
    <row r="46" s="2" customFormat="1" ht="24" customHeight="1" spans="1:18">
      <c r="A46" s="12">
        <v>42</v>
      </c>
      <c r="B46" s="12" t="s">
        <v>128</v>
      </c>
      <c r="C46" s="25"/>
      <c r="D46" s="25"/>
      <c r="E46" s="25"/>
      <c r="F46" s="12"/>
      <c r="G46" s="12" t="s">
        <v>169</v>
      </c>
      <c r="H46" s="12" t="s">
        <v>170</v>
      </c>
      <c r="I46" s="12" t="s">
        <v>141</v>
      </c>
      <c r="J46" s="12" t="s">
        <v>27</v>
      </c>
      <c r="K46" s="31" t="s">
        <v>141</v>
      </c>
      <c r="L46" s="36">
        <f t="shared" si="3"/>
        <v>35.25</v>
      </c>
      <c r="M46" s="31">
        <v>75.74</v>
      </c>
      <c r="N46" s="31">
        <f t="shared" si="4"/>
        <v>37.87</v>
      </c>
      <c r="O46" s="31">
        <f t="shared" si="5"/>
        <v>73.12</v>
      </c>
      <c r="P46" s="35">
        <v>18</v>
      </c>
      <c r="Q46" s="12"/>
      <c r="R46" s="12"/>
    </row>
    <row r="47" s="2" customFormat="1" ht="24" customHeight="1" spans="1:18">
      <c r="A47" s="12">
        <v>43</v>
      </c>
      <c r="B47" s="12" t="s">
        <v>128</v>
      </c>
      <c r="C47" s="25"/>
      <c r="D47" s="25"/>
      <c r="E47" s="25"/>
      <c r="F47" s="12"/>
      <c r="G47" s="12" t="s">
        <v>171</v>
      </c>
      <c r="H47" s="12" t="s">
        <v>172</v>
      </c>
      <c r="I47" s="12" t="s">
        <v>83</v>
      </c>
      <c r="J47" s="12" t="s">
        <v>27</v>
      </c>
      <c r="K47" s="31" t="s">
        <v>83</v>
      </c>
      <c r="L47" s="36">
        <f t="shared" si="3"/>
        <v>33.75</v>
      </c>
      <c r="M47" s="31">
        <v>78.62</v>
      </c>
      <c r="N47" s="31">
        <f t="shared" si="4"/>
        <v>39.31</v>
      </c>
      <c r="O47" s="31">
        <f t="shared" si="5"/>
        <v>73.06</v>
      </c>
      <c r="P47" s="12">
        <v>19</v>
      </c>
      <c r="Q47" s="12"/>
      <c r="R47" s="12"/>
    </row>
    <row r="48" s="2" customFormat="1" ht="24" customHeight="1" spans="1:18">
      <c r="A48" s="12">
        <v>44</v>
      </c>
      <c r="B48" s="12" t="s">
        <v>128</v>
      </c>
      <c r="C48" s="25"/>
      <c r="D48" s="25"/>
      <c r="E48" s="25"/>
      <c r="F48" s="12"/>
      <c r="G48" s="12" t="s">
        <v>173</v>
      </c>
      <c r="H48" s="12" t="s">
        <v>174</v>
      </c>
      <c r="I48" s="12" t="s">
        <v>31</v>
      </c>
      <c r="J48" s="12" t="s">
        <v>27</v>
      </c>
      <c r="K48" s="31" t="s">
        <v>31</v>
      </c>
      <c r="L48" s="36">
        <f t="shared" si="3"/>
        <v>35</v>
      </c>
      <c r="M48" s="31">
        <v>75.92</v>
      </c>
      <c r="N48" s="31">
        <f t="shared" si="4"/>
        <v>37.96</v>
      </c>
      <c r="O48" s="31">
        <f t="shared" si="5"/>
        <v>72.96</v>
      </c>
      <c r="P48" s="35">
        <v>20</v>
      </c>
      <c r="Q48" s="12"/>
      <c r="R48" s="12"/>
    </row>
    <row r="49" s="2" customFormat="1" ht="24" customHeight="1" spans="1:18">
      <c r="A49" s="12">
        <v>45</v>
      </c>
      <c r="B49" s="12" t="s">
        <v>128</v>
      </c>
      <c r="C49" s="25"/>
      <c r="D49" s="25"/>
      <c r="E49" s="25"/>
      <c r="F49" s="12"/>
      <c r="G49" s="12" t="s">
        <v>175</v>
      </c>
      <c r="H49" s="12" t="s">
        <v>176</v>
      </c>
      <c r="I49" s="12" t="s">
        <v>177</v>
      </c>
      <c r="J49" s="12" t="s">
        <v>27</v>
      </c>
      <c r="K49" s="31" t="s">
        <v>177</v>
      </c>
      <c r="L49" s="36">
        <f t="shared" si="3"/>
        <v>34.25</v>
      </c>
      <c r="M49" s="31">
        <v>76.66</v>
      </c>
      <c r="N49" s="31">
        <f t="shared" si="4"/>
        <v>38.33</v>
      </c>
      <c r="O49" s="31">
        <f t="shared" si="5"/>
        <v>72.58</v>
      </c>
      <c r="P49" s="12">
        <v>21</v>
      </c>
      <c r="Q49" s="12"/>
      <c r="R49" s="12"/>
    </row>
    <row r="50" s="2" customFormat="1" ht="24" customHeight="1" spans="1:18">
      <c r="A50" s="12">
        <v>46</v>
      </c>
      <c r="B50" s="12" t="s">
        <v>128</v>
      </c>
      <c r="C50" s="25"/>
      <c r="D50" s="25"/>
      <c r="E50" s="25"/>
      <c r="F50" s="12"/>
      <c r="G50" s="12" t="s">
        <v>178</v>
      </c>
      <c r="H50" s="12" t="s">
        <v>179</v>
      </c>
      <c r="I50" s="12" t="s">
        <v>133</v>
      </c>
      <c r="J50" s="12" t="s">
        <v>27</v>
      </c>
      <c r="K50" s="31" t="s">
        <v>133</v>
      </c>
      <c r="L50" s="36">
        <f t="shared" si="3"/>
        <v>36.75</v>
      </c>
      <c r="M50" s="31">
        <v>71.14</v>
      </c>
      <c r="N50" s="31">
        <f t="shared" si="4"/>
        <v>35.57</v>
      </c>
      <c r="O50" s="31">
        <f t="shared" si="5"/>
        <v>72.32</v>
      </c>
      <c r="P50" s="35">
        <v>22</v>
      </c>
      <c r="Q50" s="12"/>
      <c r="R50" s="12"/>
    </row>
    <row r="51" s="2" customFormat="1" ht="24" customHeight="1" spans="1:18">
      <c r="A51" s="12">
        <v>47</v>
      </c>
      <c r="B51" s="12" t="s">
        <v>128</v>
      </c>
      <c r="C51" s="25"/>
      <c r="D51" s="25"/>
      <c r="E51" s="25"/>
      <c r="F51" s="12"/>
      <c r="G51" s="12" t="s">
        <v>180</v>
      </c>
      <c r="H51" s="12" t="s">
        <v>181</v>
      </c>
      <c r="I51" s="12" t="s">
        <v>182</v>
      </c>
      <c r="J51" s="12" t="s">
        <v>27</v>
      </c>
      <c r="K51" s="31" t="s">
        <v>182</v>
      </c>
      <c r="L51" s="36">
        <f t="shared" si="3"/>
        <v>33.5</v>
      </c>
      <c r="M51" s="31">
        <v>77.56</v>
      </c>
      <c r="N51" s="31">
        <f t="shared" si="4"/>
        <v>38.78</v>
      </c>
      <c r="O51" s="31">
        <f t="shared" si="5"/>
        <v>72.28</v>
      </c>
      <c r="P51" s="12">
        <v>23</v>
      </c>
      <c r="Q51" s="12"/>
      <c r="R51" s="12"/>
    </row>
    <row r="52" s="2" customFormat="1" ht="24" customHeight="1" spans="1:18">
      <c r="A52" s="12">
        <v>48</v>
      </c>
      <c r="B52" s="12" t="s">
        <v>128</v>
      </c>
      <c r="C52" s="25"/>
      <c r="D52" s="25"/>
      <c r="E52" s="25"/>
      <c r="F52" s="12"/>
      <c r="G52" s="12" t="s">
        <v>183</v>
      </c>
      <c r="H52" s="12" t="s">
        <v>184</v>
      </c>
      <c r="I52" s="12" t="s">
        <v>177</v>
      </c>
      <c r="J52" s="12" t="s">
        <v>27</v>
      </c>
      <c r="K52" s="31" t="s">
        <v>177</v>
      </c>
      <c r="L52" s="36">
        <f t="shared" si="3"/>
        <v>34.25</v>
      </c>
      <c r="M52" s="31">
        <v>75.66</v>
      </c>
      <c r="N52" s="31">
        <f t="shared" si="4"/>
        <v>37.83</v>
      </c>
      <c r="O52" s="31">
        <f t="shared" si="5"/>
        <v>72.08</v>
      </c>
      <c r="P52" s="35">
        <v>24</v>
      </c>
      <c r="Q52" s="12"/>
      <c r="R52" s="12"/>
    </row>
    <row r="53" s="2" customFormat="1" ht="24" customHeight="1" spans="1:18">
      <c r="A53" s="12">
        <v>49</v>
      </c>
      <c r="B53" s="12" t="s">
        <v>128</v>
      </c>
      <c r="C53" s="25"/>
      <c r="D53" s="25"/>
      <c r="E53" s="25"/>
      <c r="F53" s="12"/>
      <c r="G53" s="12" t="s">
        <v>185</v>
      </c>
      <c r="H53" s="12" t="s">
        <v>186</v>
      </c>
      <c r="I53" s="12" t="s">
        <v>182</v>
      </c>
      <c r="J53" s="12" t="s">
        <v>27</v>
      </c>
      <c r="K53" s="31" t="s">
        <v>182</v>
      </c>
      <c r="L53" s="36">
        <f t="shared" si="3"/>
        <v>33.5</v>
      </c>
      <c r="M53" s="31">
        <v>76.28</v>
      </c>
      <c r="N53" s="31">
        <f t="shared" si="4"/>
        <v>38.14</v>
      </c>
      <c r="O53" s="31">
        <f t="shared" si="5"/>
        <v>71.64</v>
      </c>
      <c r="P53" s="12">
        <v>25</v>
      </c>
      <c r="Q53" s="12"/>
      <c r="R53" s="12"/>
    </row>
    <row r="54" s="2" customFormat="1" ht="24" customHeight="1" spans="1:18">
      <c r="A54" s="12">
        <v>50</v>
      </c>
      <c r="B54" s="12" t="s">
        <v>128</v>
      </c>
      <c r="C54" s="25"/>
      <c r="D54" s="25"/>
      <c r="E54" s="25"/>
      <c r="F54" s="12"/>
      <c r="G54" s="12" t="s">
        <v>187</v>
      </c>
      <c r="H54" s="12" t="s">
        <v>188</v>
      </c>
      <c r="I54" s="12" t="s">
        <v>177</v>
      </c>
      <c r="J54" s="12" t="s">
        <v>27</v>
      </c>
      <c r="K54" s="31" t="s">
        <v>177</v>
      </c>
      <c r="L54" s="36">
        <f t="shared" si="3"/>
        <v>34.25</v>
      </c>
      <c r="M54" s="31">
        <v>74.02</v>
      </c>
      <c r="N54" s="31">
        <f t="shared" si="4"/>
        <v>37.01</v>
      </c>
      <c r="O54" s="31">
        <f t="shared" si="5"/>
        <v>71.26</v>
      </c>
      <c r="P54" s="35">
        <v>26</v>
      </c>
      <c r="Q54" s="12"/>
      <c r="R54" s="12"/>
    </row>
    <row r="55" s="2" customFormat="1" ht="24" customHeight="1" spans="1:18">
      <c r="A55" s="12">
        <v>51</v>
      </c>
      <c r="B55" s="12" t="s">
        <v>128</v>
      </c>
      <c r="C55" s="25"/>
      <c r="D55" s="25"/>
      <c r="E55" s="25"/>
      <c r="F55" s="12"/>
      <c r="G55" s="12" t="s">
        <v>189</v>
      </c>
      <c r="H55" s="12" t="s">
        <v>190</v>
      </c>
      <c r="I55" s="12" t="s">
        <v>168</v>
      </c>
      <c r="J55" s="12" t="s">
        <v>27</v>
      </c>
      <c r="K55" s="31" t="s">
        <v>168</v>
      </c>
      <c r="L55" s="36">
        <f t="shared" si="3"/>
        <v>35.75</v>
      </c>
      <c r="M55" s="31">
        <v>70.82</v>
      </c>
      <c r="N55" s="31">
        <f t="shared" si="4"/>
        <v>35.41</v>
      </c>
      <c r="O55" s="31">
        <f t="shared" si="5"/>
        <v>71.16</v>
      </c>
      <c r="P55" s="12">
        <v>27</v>
      </c>
      <c r="Q55" s="12"/>
      <c r="R55" s="12"/>
    </row>
    <row r="56" s="2" customFormat="1" ht="24" customHeight="1" spans="1:18">
      <c r="A56" s="12">
        <v>52</v>
      </c>
      <c r="B56" s="12" t="s">
        <v>128</v>
      </c>
      <c r="C56" s="25"/>
      <c r="D56" s="25"/>
      <c r="E56" s="25"/>
      <c r="F56" s="12"/>
      <c r="G56" s="12" t="s">
        <v>191</v>
      </c>
      <c r="H56" s="12" t="s">
        <v>192</v>
      </c>
      <c r="I56" s="12" t="s">
        <v>193</v>
      </c>
      <c r="J56" s="12" t="s">
        <v>27</v>
      </c>
      <c r="K56" s="31" t="s">
        <v>193</v>
      </c>
      <c r="L56" s="36">
        <f t="shared" si="3"/>
        <v>34</v>
      </c>
      <c r="M56" s="31">
        <v>73.98</v>
      </c>
      <c r="N56" s="31">
        <f t="shared" si="4"/>
        <v>36.99</v>
      </c>
      <c r="O56" s="31">
        <f t="shared" si="5"/>
        <v>70.99</v>
      </c>
      <c r="P56" s="35">
        <v>28</v>
      </c>
      <c r="Q56" s="12"/>
      <c r="R56" s="12"/>
    </row>
    <row r="57" s="2" customFormat="1" ht="24" customHeight="1" spans="1:18">
      <c r="A57" s="12">
        <v>53</v>
      </c>
      <c r="B57" s="12" t="s">
        <v>128</v>
      </c>
      <c r="C57" s="25"/>
      <c r="D57" s="25"/>
      <c r="E57" s="25"/>
      <c r="F57" s="12"/>
      <c r="G57" s="12" t="s">
        <v>194</v>
      </c>
      <c r="H57" s="12" t="s">
        <v>195</v>
      </c>
      <c r="I57" s="12" t="s">
        <v>182</v>
      </c>
      <c r="J57" s="12">
        <v>4</v>
      </c>
      <c r="K57" s="31">
        <v>71</v>
      </c>
      <c r="L57" s="36">
        <f t="shared" si="3"/>
        <v>35.5</v>
      </c>
      <c r="M57" s="31">
        <v>70.9</v>
      </c>
      <c r="N57" s="31">
        <f t="shared" si="4"/>
        <v>35.45</v>
      </c>
      <c r="O57" s="31">
        <f t="shared" si="5"/>
        <v>70.95</v>
      </c>
      <c r="P57" s="12">
        <v>29</v>
      </c>
      <c r="Q57" s="12"/>
      <c r="R57" s="12"/>
    </row>
    <row r="58" s="2" customFormat="1" ht="24" customHeight="1" spans="1:18">
      <c r="A58" s="12">
        <v>54</v>
      </c>
      <c r="B58" s="12" t="s">
        <v>128</v>
      </c>
      <c r="C58" s="25"/>
      <c r="D58" s="25"/>
      <c r="E58" s="25"/>
      <c r="F58" s="12"/>
      <c r="G58" s="12" t="s">
        <v>196</v>
      </c>
      <c r="H58" s="12" t="s">
        <v>197</v>
      </c>
      <c r="I58" s="12" t="s">
        <v>83</v>
      </c>
      <c r="J58" s="12" t="s">
        <v>27</v>
      </c>
      <c r="K58" s="31" t="s">
        <v>83</v>
      </c>
      <c r="L58" s="36">
        <f t="shared" si="3"/>
        <v>33.75</v>
      </c>
      <c r="M58" s="31" t="s">
        <v>35</v>
      </c>
      <c r="N58" s="31"/>
      <c r="O58" s="31"/>
      <c r="P58" s="12"/>
      <c r="Q58" s="12"/>
      <c r="R58" s="12"/>
    </row>
    <row r="59" s="2" customFormat="1" ht="24" customHeight="1" spans="1:18">
      <c r="A59" s="12">
        <v>55</v>
      </c>
      <c r="B59" s="12" t="s">
        <v>128</v>
      </c>
      <c r="C59" s="25"/>
      <c r="D59" s="25"/>
      <c r="E59" s="25"/>
      <c r="F59" s="12"/>
      <c r="G59" s="12" t="s">
        <v>198</v>
      </c>
      <c r="H59" s="12" t="s">
        <v>199</v>
      </c>
      <c r="I59" s="12" t="s">
        <v>182</v>
      </c>
      <c r="J59" s="12" t="s">
        <v>27</v>
      </c>
      <c r="K59" s="31" t="s">
        <v>182</v>
      </c>
      <c r="L59" s="36">
        <f t="shared" si="3"/>
        <v>33.5</v>
      </c>
      <c r="M59" s="31" t="s">
        <v>200</v>
      </c>
      <c r="N59" s="31"/>
      <c r="O59" s="31"/>
      <c r="P59" s="12"/>
      <c r="Q59" s="12"/>
      <c r="R59" s="12"/>
    </row>
    <row r="60" s="2" customFormat="1" ht="24" customHeight="1" spans="1:18">
      <c r="A60" s="12">
        <v>56</v>
      </c>
      <c r="B60" s="12" t="s">
        <v>201</v>
      </c>
      <c r="C60" s="15" t="s">
        <v>122</v>
      </c>
      <c r="D60" s="26" t="s">
        <v>123</v>
      </c>
      <c r="E60" s="26" t="s">
        <v>202</v>
      </c>
      <c r="F60" s="16">
        <v>9</v>
      </c>
      <c r="G60" s="12" t="s">
        <v>203</v>
      </c>
      <c r="H60" s="12" t="s">
        <v>204</v>
      </c>
      <c r="I60" s="12" t="s">
        <v>205</v>
      </c>
      <c r="J60" s="12" t="s">
        <v>27</v>
      </c>
      <c r="K60" s="31" t="s">
        <v>205</v>
      </c>
      <c r="L60" s="36">
        <f t="shared" si="3"/>
        <v>40</v>
      </c>
      <c r="M60" s="31">
        <v>81.2</v>
      </c>
      <c r="N60" s="31">
        <f t="shared" si="4"/>
        <v>40.6</v>
      </c>
      <c r="O60" s="31">
        <f t="shared" si="5"/>
        <v>80.6</v>
      </c>
      <c r="P60" s="12">
        <v>1</v>
      </c>
      <c r="Q60" s="12" t="s">
        <v>28</v>
      </c>
      <c r="R60" s="12"/>
    </row>
    <row r="61" s="2" customFormat="1" ht="24" customHeight="1" spans="1:18">
      <c r="A61" s="12">
        <v>57</v>
      </c>
      <c r="B61" s="12" t="s">
        <v>201</v>
      </c>
      <c r="C61" s="15"/>
      <c r="D61" s="26"/>
      <c r="E61" s="26"/>
      <c r="F61" s="16"/>
      <c r="G61" s="12" t="s">
        <v>206</v>
      </c>
      <c r="H61" s="12" t="s">
        <v>207</v>
      </c>
      <c r="I61" s="12" t="s">
        <v>136</v>
      </c>
      <c r="J61" s="12" t="s">
        <v>27</v>
      </c>
      <c r="K61" s="31" t="s">
        <v>136</v>
      </c>
      <c r="L61" s="36">
        <f t="shared" si="3"/>
        <v>37.5</v>
      </c>
      <c r="M61" s="31">
        <v>85.6</v>
      </c>
      <c r="N61" s="31">
        <f t="shared" si="4"/>
        <v>42.8</v>
      </c>
      <c r="O61" s="31">
        <f t="shared" si="5"/>
        <v>80.3</v>
      </c>
      <c r="P61" s="12">
        <v>2</v>
      </c>
      <c r="Q61" s="12" t="s">
        <v>28</v>
      </c>
      <c r="R61" s="12"/>
    </row>
    <row r="62" s="2" customFormat="1" ht="24" customHeight="1" spans="1:18">
      <c r="A62" s="12">
        <v>58</v>
      </c>
      <c r="B62" s="12" t="s">
        <v>201</v>
      </c>
      <c r="C62" s="15"/>
      <c r="D62" s="26"/>
      <c r="E62" s="26"/>
      <c r="F62" s="16"/>
      <c r="G62" s="12" t="s">
        <v>208</v>
      </c>
      <c r="H62" s="12" t="s">
        <v>209</v>
      </c>
      <c r="I62" s="12" t="s">
        <v>210</v>
      </c>
      <c r="J62" s="12" t="s">
        <v>27</v>
      </c>
      <c r="K62" s="31" t="s">
        <v>210</v>
      </c>
      <c r="L62" s="36">
        <f t="shared" si="3"/>
        <v>39</v>
      </c>
      <c r="M62" s="31">
        <v>81.6</v>
      </c>
      <c r="N62" s="31">
        <f t="shared" si="4"/>
        <v>40.8</v>
      </c>
      <c r="O62" s="31">
        <f t="shared" si="5"/>
        <v>79.8</v>
      </c>
      <c r="P62" s="12">
        <v>3</v>
      </c>
      <c r="Q62" s="12" t="s">
        <v>28</v>
      </c>
      <c r="R62" s="12"/>
    </row>
    <row r="63" s="2" customFormat="1" ht="24" customHeight="1" spans="1:18">
      <c r="A63" s="12">
        <v>59</v>
      </c>
      <c r="B63" s="12" t="s">
        <v>201</v>
      </c>
      <c r="C63" s="15"/>
      <c r="D63" s="26"/>
      <c r="E63" s="26"/>
      <c r="F63" s="16"/>
      <c r="G63" s="12" t="s">
        <v>211</v>
      </c>
      <c r="H63" s="12" t="s">
        <v>212</v>
      </c>
      <c r="I63" s="12" t="s">
        <v>213</v>
      </c>
      <c r="J63" s="12" t="s">
        <v>27</v>
      </c>
      <c r="K63" s="31" t="s">
        <v>213</v>
      </c>
      <c r="L63" s="36">
        <f t="shared" si="3"/>
        <v>36.25</v>
      </c>
      <c r="M63" s="31">
        <v>85.1</v>
      </c>
      <c r="N63" s="31">
        <f t="shared" si="4"/>
        <v>42.55</v>
      </c>
      <c r="O63" s="31">
        <f t="shared" si="5"/>
        <v>78.8</v>
      </c>
      <c r="P63" s="12">
        <v>4</v>
      </c>
      <c r="Q63" s="12" t="s">
        <v>28</v>
      </c>
      <c r="R63" s="12"/>
    </row>
    <row r="64" s="2" customFormat="1" ht="24" customHeight="1" spans="1:18">
      <c r="A64" s="12">
        <v>60</v>
      </c>
      <c r="B64" s="12" t="s">
        <v>201</v>
      </c>
      <c r="C64" s="15"/>
      <c r="D64" s="26"/>
      <c r="E64" s="26"/>
      <c r="F64" s="16"/>
      <c r="G64" s="12" t="s">
        <v>214</v>
      </c>
      <c r="H64" s="12" t="s">
        <v>215</v>
      </c>
      <c r="I64" s="12" t="s">
        <v>216</v>
      </c>
      <c r="J64" s="12" t="s">
        <v>27</v>
      </c>
      <c r="K64" s="31" t="s">
        <v>216</v>
      </c>
      <c r="L64" s="36">
        <f t="shared" si="3"/>
        <v>34.75</v>
      </c>
      <c r="M64" s="31">
        <v>85.4</v>
      </c>
      <c r="N64" s="31">
        <f t="shared" si="4"/>
        <v>42.7</v>
      </c>
      <c r="O64" s="31">
        <f t="shared" si="5"/>
        <v>77.45</v>
      </c>
      <c r="P64" s="12">
        <v>5</v>
      </c>
      <c r="Q64" s="12" t="s">
        <v>28</v>
      </c>
      <c r="R64" s="12"/>
    </row>
    <row r="65" s="2" customFormat="1" ht="24" customHeight="1" spans="1:18">
      <c r="A65" s="12">
        <v>61</v>
      </c>
      <c r="B65" s="12" t="s">
        <v>201</v>
      </c>
      <c r="C65" s="15"/>
      <c r="D65" s="26"/>
      <c r="E65" s="26"/>
      <c r="F65" s="16"/>
      <c r="G65" s="12" t="s">
        <v>217</v>
      </c>
      <c r="H65" s="12" t="s">
        <v>218</v>
      </c>
      <c r="I65" s="12" t="s">
        <v>168</v>
      </c>
      <c r="J65" s="12" t="s">
        <v>27</v>
      </c>
      <c r="K65" s="31" t="s">
        <v>168</v>
      </c>
      <c r="L65" s="36">
        <f t="shared" si="3"/>
        <v>35.75</v>
      </c>
      <c r="M65" s="31">
        <v>81.9</v>
      </c>
      <c r="N65" s="31">
        <f t="shared" si="4"/>
        <v>40.95</v>
      </c>
      <c r="O65" s="31">
        <f t="shared" si="5"/>
        <v>76.7</v>
      </c>
      <c r="P65" s="12">
        <v>6</v>
      </c>
      <c r="Q65" s="12" t="s">
        <v>28</v>
      </c>
      <c r="R65" s="12"/>
    </row>
    <row r="66" s="2" customFormat="1" ht="24" customHeight="1" spans="1:18">
      <c r="A66" s="12">
        <v>62</v>
      </c>
      <c r="B66" s="12" t="s">
        <v>201</v>
      </c>
      <c r="C66" s="15"/>
      <c r="D66" s="26"/>
      <c r="E66" s="26"/>
      <c r="F66" s="16"/>
      <c r="G66" s="12" t="s">
        <v>219</v>
      </c>
      <c r="H66" s="12" t="s">
        <v>220</v>
      </c>
      <c r="I66" s="12" t="s">
        <v>31</v>
      </c>
      <c r="J66" s="12" t="s">
        <v>27</v>
      </c>
      <c r="K66" s="31" t="s">
        <v>31</v>
      </c>
      <c r="L66" s="36">
        <f t="shared" si="3"/>
        <v>35</v>
      </c>
      <c r="M66" s="31">
        <v>81.6</v>
      </c>
      <c r="N66" s="31">
        <f t="shared" si="4"/>
        <v>40.8</v>
      </c>
      <c r="O66" s="31">
        <f t="shared" si="5"/>
        <v>75.8</v>
      </c>
      <c r="P66" s="12">
        <v>7</v>
      </c>
      <c r="Q66" s="12" t="s">
        <v>28</v>
      </c>
      <c r="R66" s="12"/>
    </row>
    <row r="67" s="2" customFormat="1" ht="24" customHeight="1" spans="1:18">
      <c r="A67" s="12">
        <v>63</v>
      </c>
      <c r="B67" s="12" t="s">
        <v>201</v>
      </c>
      <c r="C67" s="15"/>
      <c r="D67" s="26"/>
      <c r="E67" s="26"/>
      <c r="F67" s="16"/>
      <c r="G67" s="12" t="s">
        <v>221</v>
      </c>
      <c r="H67" s="12" t="s">
        <v>222</v>
      </c>
      <c r="I67" s="12" t="s">
        <v>216</v>
      </c>
      <c r="J67" s="12" t="s">
        <v>27</v>
      </c>
      <c r="K67" s="31" t="s">
        <v>216</v>
      </c>
      <c r="L67" s="36">
        <f t="shared" si="3"/>
        <v>34.75</v>
      </c>
      <c r="M67" s="31">
        <v>81.5</v>
      </c>
      <c r="N67" s="31">
        <f t="shared" si="4"/>
        <v>40.75</v>
      </c>
      <c r="O67" s="31">
        <f t="shared" si="5"/>
        <v>75.5</v>
      </c>
      <c r="P67" s="12">
        <v>8</v>
      </c>
      <c r="Q67" s="12" t="s">
        <v>28</v>
      </c>
      <c r="R67" s="12"/>
    </row>
    <row r="68" s="2" customFormat="1" ht="24" customHeight="1" spans="1:18">
      <c r="A68" s="12">
        <v>64</v>
      </c>
      <c r="B68" s="12" t="s">
        <v>201</v>
      </c>
      <c r="C68" s="15"/>
      <c r="D68" s="26"/>
      <c r="E68" s="26"/>
      <c r="F68" s="16"/>
      <c r="G68" s="12" t="s">
        <v>223</v>
      </c>
      <c r="H68" s="12" t="s">
        <v>224</v>
      </c>
      <c r="I68" s="12" t="s">
        <v>213</v>
      </c>
      <c r="J68" s="12" t="s">
        <v>27</v>
      </c>
      <c r="K68" s="31" t="s">
        <v>213</v>
      </c>
      <c r="L68" s="36">
        <f t="shared" si="3"/>
        <v>36.25</v>
      </c>
      <c r="M68" s="31">
        <v>77.9</v>
      </c>
      <c r="N68" s="31">
        <f t="shared" si="4"/>
        <v>38.95</v>
      </c>
      <c r="O68" s="31">
        <f t="shared" si="5"/>
        <v>75.2</v>
      </c>
      <c r="P68" s="12">
        <v>9</v>
      </c>
      <c r="Q68" s="12" t="s">
        <v>28</v>
      </c>
      <c r="R68" s="12"/>
    </row>
    <row r="69" s="2" customFormat="1" ht="24" customHeight="1" spans="1:18">
      <c r="A69" s="12">
        <v>65</v>
      </c>
      <c r="B69" s="12" t="s">
        <v>201</v>
      </c>
      <c r="C69" s="15"/>
      <c r="D69" s="26"/>
      <c r="E69" s="26"/>
      <c r="F69" s="16"/>
      <c r="G69" s="12" t="s">
        <v>225</v>
      </c>
      <c r="H69" s="12" t="s">
        <v>226</v>
      </c>
      <c r="I69" s="12" t="s">
        <v>133</v>
      </c>
      <c r="J69" s="12" t="s">
        <v>27</v>
      </c>
      <c r="K69" s="31" t="s">
        <v>133</v>
      </c>
      <c r="L69" s="36">
        <f t="shared" si="3"/>
        <v>36.75</v>
      </c>
      <c r="M69" s="31">
        <v>76.6</v>
      </c>
      <c r="N69" s="31">
        <f t="shared" si="4"/>
        <v>38.3</v>
      </c>
      <c r="O69" s="31">
        <f t="shared" si="5"/>
        <v>75.05</v>
      </c>
      <c r="P69" s="12">
        <v>10</v>
      </c>
      <c r="Q69" s="12"/>
      <c r="R69" s="12"/>
    </row>
    <row r="70" s="2" customFormat="1" ht="24" customHeight="1" spans="1:18">
      <c r="A70" s="12">
        <v>66</v>
      </c>
      <c r="B70" s="12" t="s">
        <v>201</v>
      </c>
      <c r="C70" s="15"/>
      <c r="D70" s="26"/>
      <c r="E70" s="26"/>
      <c r="F70" s="16"/>
      <c r="G70" s="12" t="s">
        <v>227</v>
      </c>
      <c r="H70" s="12" t="s">
        <v>228</v>
      </c>
      <c r="I70" s="12" t="s">
        <v>229</v>
      </c>
      <c r="J70" s="12" t="s">
        <v>27</v>
      </c>
      <c r="K70" s="31" t="s">
        <v>229</v>
      </c>
      <c r="L70" s="36">
        <f t="shared" si="3"/>
        <v>32.75</v>
      </c>
      <c r="M70" s="31">
        <v>82.8</v>
      </c>
      <c r="N70" s="31">
        <f t="shared" si="4"/>
        <v>41.4</v>
      </c>
      <c r="O70" s="31">
        <f t="shared" si="5"/>
        <v>74.15</v>
      </c>
      <c r="P70" s="12">
        <v>11</v>
      </c>
      <c r="Q70" s="12"/>
      <c r="R70" s="12"/>
    </row>
    <row r="71" s="2" customFormat="1" ht="24" customHeight="1" spans="1:18">
      <c r="A71" s="12">
        <v>67</v>
      </c>
      <c r="B71" s="12" t="s">
        <v>201</v>
      </c>
      <c r="C71" s="15"/>
      <c r="D71" s="26"/>
      <c r="E71" s="26"/>
      <c r="F71" s="16"/>
      <c r="G71" s="12" t="s">
        <v>230</v>
      </c>
      <c r="H71" s="12" t="s">
        <v>231</v>
      </c>
      <c r="I71" s="12" t="s">
        <v>149</v>
      </c>
      <c r="J71" s="12" t="s">
        <v>27</v>
      </c>
      <c r="K71" s="31" t="s">
        <v>149</v>
      </c>
      <c r="L71" s="36">
        <f t="shared" si="3"/>
        <v>36.5</v>
      </c>
      <c r="M71" s="31">
        <v>74.7</v>
      </c>
      <c r="N71" s="31">
        <f t="shared" si="4"/>
        <v>37.35</v>
      </c>
      <c r="O71" s="31">
        <f t="shared" si="5"/>
        <v>73.85</v>
      </c>
      <c r="P71" s="12">
        <v>12</v>
      </c>
      <c r="Q71" s="12"/>
      <c r="R71" s="12"/>
    </row>
    <row r="72" s="2" customFormat="1" ht="24" customHeight="1" spans="1:18">
      <c r="A72" s="12">
        <v>68</v>
      </c>
      <c r="B72" s="12" t="s">
        <v>201</v>
      </c>
      <c r="C72" s="15"/>
      <c r="D72" s="26"/>
      <c r="E72" s="26"/>
      <c r="F72" s="16"/>
      <c r="G72" s="12" t="s">
        <v>232</v>
      </c>
      <c r="H72" s="12" t="s">
        <v>233</v>
      </c>
      <c r="I72" s="12" t="s">
        <v>234</v>
      </c>
      <c r="J72" s="12" t="s">
        <v>27</v>
      </c>
      <c r="K72" s="31" t="s">
        <v>234</v>
      </c>
      <c r="L72" s="36">
        <f t="shared" si="3"/>
        <v>32</v>
      </c>
      <c r="M72" s="31">
        <v>82</v>
      </c>
      <c r="N72" s="31">
        <f t="shared" si="4"/>
        <v>41</v>
      </c>
      <c r="O72" s="31">
        <f t="shared" si="5"/>
        <v>73</v>
      </c>
      <c r="P72" s="12">
        <v>13</v>
      </c>
      <c r="Q72" s="12"/>
      <c r="R72" s="12"/>
    </row>
    <row r="73" s="2" customFormat="1" ht="24" customHeight="1" spans="1:18">
      <c r="A73" s="12">
        <v>69</v>
      </c>
      <c r="B73" s="12" t="s">
        <v>201</v>
      </c>
      <c r="C73" s="15"/>
      <c r="D73" s="26"/>
      <c r="E73" s="26"/>
      <c r="F73" s="16"/>
      <c r="G73" s="12" t="s">
        <v>235</v>
      </c>
      <c r="H73" s="12" t="s">
        <v>236</v>
      </c>
      <c r="I73" s="12" t="s">
        <v>237</v>
      </c>
      <c r="J73" s="12" t="s">
        <v>27</v>
      </c>
      <c r="K73" s="31" t="s">
        <v>237</v>
      </c>
      <c r="L73" s="36">
        <f t="shared" si="3"/>
        <v>33</v>
      </c>
      <c r="M73" s="31">
        <v>79.2</v>
      </c>
      <c r="N73" s="31">
        <f t="shared" si="4"/>
        <v>39.6</v>
      </c>
      <c r="O73" s="31">
        <f t="shared" si="5"/>
        <v>72.6</v>
      </c>
      <c r="P73" s="12">
        <v>14</v>
      </c>
      <c r="Q73" s="12"/>
      <c r="R73" s="12"/>
    </row>
    <row r="74" s="2" customFormat="1" ht="24" customHeight="1" spans="1:18">
      <c r="A74" s="12">
        <v>70</v>
      </c>
      <c r="B74" s="12" t="s">
        <v>201</v>
      </c>
      <c r="C74" s="15"/>
      <c r="D74" s="26"/>
      <c r="E74" s="26"/>
      <c r="F74" s="16"/>
      <c r="G74" s="12" t="s">
        <v>238</v>
      </c>
      <c r="H74" s="12" t="s">
        <v>239</v>
      </c>
      <c r="I74" s="12" t="s">
        <v>216</v>
      </c>
      <c r="J74" s="12" t="s">
        <v>27</v>
      </c>
      <c r="K74" s="31" t="s">
        <v>216</v>
      </c>
      <c r="L74" s="36">
        <f t="shared" si="3"/>
        <v>34.75</v>
      </c>
      <c r="M74" s="31">
        <v>75.6</v>
      </c>
      <c r="N74" s="31">
        <f t="shared" si="4"/>
        <v>37.8</v>
      </c>
      <c r="O74" s="31">
        <f t="shared" si="5"/>
        <v>72.55</v>
      </c>
      <c r="P74" s="12">
        <v>15</v>
      </c>
      <c r="Q74" s="12"/>
      <c r="R74" s="12"/>
    </row>
    <row r="75" s="2" customFormat="1" ht="24" customHeight="1" spans="1:18">
      <c r="A75" s="12">
        <v>71</v>
      </c>
      <c r="B75" s="12" t="s">
        <v>201</v>
      </c>
      <c r="C75" s="15"/>
      <c r="D75" s="26"/>
      <c r="E75" s="26"/>
      <c r="F75" s="16"/>
      <c r="G75" s="12" t="s">
        <v>240</v>
      </c>
      <c r="H75" s="12" t="s">
        <v>241</v>
      </c>
      <c r="I75" s="12" t="s">
        <v>156</v>
      </c>
      <c r="J75" s="12" t="s">
        <v>27</v>
      </c>
      <c r="K75" s="31" t="s">
        <v>156</v>
      </c>
      <c r="L75" s="36">
        <f t="shared" si="3"/>
        <v>36</v>
      </c>
      <c r="M75" s="31">
        <v>72.9</v>
      </c>
      <c r="N75" s="31">
        <f t="shared" si="4"/>
        <v>36.45</v>
      </c>
      <c r="O75" s="31">
        <f t="shared" si="5"/>
        <v>72.45</v>
      </c>
      <c r="P75" s="12">
        <v>16</v>
      </c>
      <c r="Q75" s="12"/>
      <c r="R75" s="12"/>
    </row>
    <row r="76" s="2" customFormat="1" ht="24" customHeight="1" spans="1:18">
      <c r="A76" s="12">
        <v>72</v>
      </c>
      <c r="B76" s="12" t="s">
        <v>201</v>
      </c>
      <c r="C76" s="15"/>
      <c r="D76" s="26"/>
      <c r="E76" s="26"/>
      <c r="F76" s="16"/>
      <c r="G76" s="12" t="s">
        <v>242</v>
      </c>
      <c r="H76" s="12" t="s">
        <v>243</v>
      </c>
      <c r="I76" s="12" t="s">
        <v>90</v>
      </c>
      <c r="J76" s="12" t="s">
        <v>27</v>
      </c>
      <c r="K76" s="31" t="s">
        <v>90</v>
      </c>
      <c r="L76" s="36">
        <f t="shared" si="3"/>
        <v>34.5</v>
      </c>
      <c r="M76" s="31">
        <v>75.4</v>
      </c>
      <c r="N76" s="31">
        <f t="shared" si="4"/>
        <v>37.7</v>
      </c>
      <c r="O76" s="31">
        <f t="shared" si="5"/>
        <v>72.2</v>
      </c>
      <c r="P76" s="12">
        <v>17</v>
      </c>
      <c r="Q76" s="12"/>
      <c r="R76" s="12"/>
    </row>
    <row r="77" s="2" customFormat="1" ht="24" customHeight="1" spans="1:18">
      <c r="A77" s="12">
        <v>73</v>
      </c>
      <c r="B77" s="12" t="s">
        <v>201</v>
      </c>
      <c r="C77" s="15"/>
      <c r="D77" s="26"/>
      <c r="E77" s="26"/>
      <c r="F77" s="16"/>
      <c r="G77" s="12" t="s">
        <v>244</v>
      </c>
      <c r="H77" s="12" t="s">
        <v>245</v>
      </c>
      <c r="I77" s="12" t="s">
        <v>83</v>
      </c>
      <c r="J77" s="12" t="s">
        <v>27</v>
      </c>
      <c r="K77" s="31" t="s">
        <v>83</v>
      </c>
      <c r="L77" s="36">
        <f t="shared" si="3"/>
        <v>33.75</v>
      </c>
      <c r="M77" s="31">
        <v>76.2</v>
      </c>
      <c r="N77" s="31">
        <f t="shared" si="4"/>
        <v>38.1</v>
      </c>
      <c r="O77" s="31">
        <f t="shared" si="5"/>
        <v>71.85</v>
      </c>
      <c r="P77" s="12">
        <v>18</v>
      </c>
      <c r="Q77" s="12"/>
      <c r="R77" s="12"/>
    </row>
    <row r="78" s="2" customFormat="1" ht="24" customHeight="1" spans="1:18">
      <c r="A78" s="12">
        <v>74</v>
      </c>
      <c r="B78" s="12" t="s">
        <v>201</v>
      </c>
      <c r="C78" s="15"/>
      <c r="D78" s="26"/>
      <c r="E78" s="26"/>
      <c r="F78" s="16"/>
      <c r="G78" s="12" t="s">
        <v>246</v>
      </c>
      <c r="H78" s="12" t="s">
        <v>247</v>
      </c>
      <c r="I78" s="12" t="s">
        <v>182</v>
      </c>
      <c r="J78" s="12" t="s">
        <v>27</v>
      </c>
      <c r="K78" s="31" t="s">
        <v>182</v>
      </c>
      <c r="L78" s="36">
        <f t="shared" si="3"/>
        <v>33.5</v>
      </c>
      <c r="M78" s="31">
        <v>75.7</v>
      </c>
      <c r="N78" s="31">
        <f t="shared" si="4"/>
        <v>37.85</v>
      </c>
      <c r="O78" s="31">
        <f t="shared" si="5"/>
        <v>71.35</v>
      </c>
      <c r="P78" s="12">
        <v>19</v>
      </c>
      <c r="Q78" s="12"/>
      <c r="R78" s="12"/>
    </row>
    <row r="79" s="2" customFormat="1" ht="24" customHeight="1" spans="1:18">
      <c r="A79" s="12">
        <v>75</v>
      </c>
      <c r="B79" s="12" t="s">
        <v>201</v>
      </c>
      <c r="C79" s="15"/>
      <c r="D79" s="26"/>
      <c r="E79" s="26"/>
      <c r="F79" s="16"/>
      <c r="G79" s="12" t="s">
        <v>248</v>
      </c>
      <c r="H79" s="12" t="s">
        <v>249</v>
      </c>
      <c r="I79" s="12" t="s">
        <v>83</v>
      </c>
      <c r="J79" s="12" t="s">
        <v>27</v>
      </c>
      <c r="K79" s="31" t="s">
        <v>83</v>
      </c>
      <c r="L79" s="36">
        <f t="shared" si="3"/>
        <v>33.75</v>
      </c>
      <c r="M79" s="31">
        <v>73.9</v>
      </c>
      <c r="N79" s="31">
        <f t="shared" si="4"/>
        <v>36.95</v>
      </c>
      <c r="O79" s="31">
        <f t="shared" si="5"/>
        <v>70.7</v>
      </c>
      <c r="P79" s="12">
        <v>20</v>
      </c>
      <c r="Q79" s="12"/>
      <c r="R79" s="12"/>
    </row>
    <row r="80" s="2" customFormat="1" ht="24" customHeight="1" spans="1:18">
      <c r="A80" s="12">
        <v>76</v>
      </c>
      <c r="B80" s="12" t="s">
        <v>201</v>
      </c>
      <c r="C80" s="15"/>
      <c r="D80" s="26"/>
      <c r="E80" s="26"/>
      <c r="F80" s="16"/>
      <c r="G80" s="12" t="s">
        <v>250</v>
      </c>
      <c r="H80" s="12" t="s">
        <v>251</v>
      </c>
      <c r="I80" s="12" t="s">
        <v>252</v>
      </c>
      <c r="J80" s="12" t="s">
        <v>27</v>
      </c>
      <c r="K80" s="31" t="s">
        <v>252</v>
      </c>
      <c r="L80" s="36">
        <f t="shared" si="3"/>
        <v>32.5</v>
      </c>
      <c r="M80" s="31">
        <v>75.6</v>
      </c>
      <c r="N80" s="31">
        <f t="shared" si="4"/>
        <v>37.8</v>
      </c>
      <c r="O80" s="31">
        <f t="shared" si="5"/>
        <v>70.3</v>
      </c>
      <c r="P80" s="12">
        <v>21</v>
      </c>
      <c r="Q80" s="12"/>
      <c r="R80" s="12"/>
    </row>
    <row r="81" s="2" customFormat="1" ht="24" customHeight="1" spans="1:18">
      <c r="A81" s="12">
        <v>77</v>
      </c>
      <c r="B81" s="12" t="s">
        <v>201</v>
      </c>
      <c r="C81" s="15"/>
      <c r="D81" s="26"/>
      <c r="E81" s="26"/>
      <c r="F81" s="16"/>
      <c r="G81" s="49" t="s">
        <v>253</v>
      </c>
      <c r="H81" s="12" t="s">
        <v>254</v>
      </c>
      <c r="I81" s="31">
        <v>59</v>
      </c>
      <c r="J81" s="12"/>
      <c r="K81" s="31">
        <v>59</v>
      </c>
      <c r="L81" s="36">
        <f t="shared" si="3"/>
        <v>29.5</v>
      </c>
      <c r="M81" s="31">
        <v>79.6</v>
      </c>
      <c r="N81" s="31">
        <f t="shared" si="4"/>
        <v>39.8</v>
      </c>
      <c r="O81" s="31">
        <f t="shared" si="5"/>
        <v>69.3</v>
      </c>
      <c r="P81" s="12">
        <v>22</v>
      </c>
      <c r="Q81" s="12"/>
      <c r="R81" s="12"/>
    </row>
    <row r="82" s="2" customFormat="1" ht="24" customHeight="1" spans="1:18">
      <c r="A82" s="12">
        <v>78</v>
      </c>
      <c r="B82" s="12" t="s">
        <v>201</v>
      </c>
      <c r="C82" s="15"/>
      <c r="D82" s="26"/>
      <c r="E82" s="26"/>
      <c r="F82" s="16"/>
      <c r="G82" s="12" t="s">
        <v>255</v>
      </c>
      <c r="H82" s="12" t="s">
        <v>256</v>
      </c>
      <c r="I82" s="12" t="s">
        <v>257</v>
      </c>
      <c r="J82" s="12" t="s">
        <v>27</v>
      </c>
      <c r="K82" s="31" t="s">
        <v>257</v>
      </c>
      <c r="L82" s="36">
        <f t="shared" si="3"/>
        <v>31</v>
      </c>
      <c r="M82" s="31">
        <v>75.7</v>
      </c>
      <c r="N82" s="31">
        <f t="shared" si="4"/>
        <v>37.85</v>
      </c>
      <c r="O82" s="31">
        <f t="shared" si="5"/>
        <v>68.85</v>
      </c>
      <c r="P82" s="12">
        <v>23</v>
      </c>
      <c r="Q82" s="12"/>
      <c r="R82" s="12"/>
    </row>
    <row r="83" s="2" customFormat="1" ht="24" customHeight="1" spans="1:18">
      <c r="A83" s="12">
        <v>79</v>
      </c>
      <c r="B83" s="12" t="s">
        <v>201</v>
      </c>
      <c r="C83" s="15"/>
      <c r="D83" s="26"/>
      <c r="E83" s="26"/>
      <c r="F83" s="16"/>
      <c r="G83" s="12" t="s">
        <v>258</v>
      </c>
      <c r="H83" s="12" t="s">
        <v>259</v>
      </c>
      <c r="I83" s="12" t="s">
        <v>260</v>
      </c>
      <c r="J83" s="12" t="s">
        <v>27</v>
      </c>
      <c r="K83" s="31" t="s">
        <v>260</v>
      </c>
      <c r="L83" s="36">
        <f t="shared" si="3"/>
        <v>32.25</v>
      </c>
      <c r="M83" s="31">
        <v>72.6</v>
      </c>
      <c r="N83" s="31">
        <f t="shared" si="4"/>
        <v>36.3</v>
      </c>
      <c r="O83" s="31">
        <f t="shared" si="5"/>
        <v>68.55</v>
      </c>
      <c r="P83" s="12">
        <v>24</v>
      </c>
      <c r="Q83" s="12"/>
      <c r="R83" s="12"/>
    </row>
    <row r="84" s="2" customFormat="1" ht="24" customHeight="1" spans="1:18">
      <c r="A84" s="12">
        <v>80</v>
      </c>
      <c r="B84" s="12" t="s">
        <v>201</v>
      </c>
      <c r="C84" s="15"/>
      <c r="D84" s="26"/>
      <c r="E84" s="26"/>
      <c r="F84" s="16"/>
      <c r="G84" s="49" t="s">
        <v>261</v>
      </c>
      <c r="H84" s="12" t="s">
        <v>262</v>
      </c>
      <c r="I84" s="31">
        <v>61.5</v>
      </c>
      <c r="J84" s="12"/>
      <c r="K84" s="31">
        <v>61.5</v>
      </c>
      <c r="L84" s="36">
        <f t="shared" si="3"/>
        <v>30.75</v>
      </c>
      <c r="M84" s="31">
        <v>75.4</v>
      </c>
      <c r="N84" s="31">
        <f t="shared" si="4"/>
        <v>37.7</v>
      </c>
      <c r="O84" s="31">
        <f t="shared" si="5"/>
        <v>68.45</v>
      </c>
      <c r="P84" s="12">
        <v>25</v>
      </c>
      <c r="Q84" s="12"/>
      <c r="R84" s="12"/>
    </row>
    <row r="85" s="2" customFormat="1" ht="24" customHeight="1" spans="1:18">
      <c r="A85" s="12">
        <v>81</v>
      </c>
      <c r="B85" s="12" t="s">
        <v>201</v>
      </c>
      <c r="C85" s="15"/>
      <c r="D85" s="26"/>
      <c r="E85" s="26"/>
      <c r="F85" s="16"/>
      <c r="G85" s="12" t="s">
        <v>263</v>
      </c>
      <c r="H85" s="12" t="s">
        <v>264</v>
      </c>
      <c r="I85" s="12" t="s">
        <v>257</v>
      </c>
      <c r="J85" s="12" t="s">
        <v>27</v>
      </c>
      <c r="K85" s="31" t="s">
        <v>257</v>
      </c>
      <c r="L85" s="36">
        <f t="shared" si="3"/>
        <v>31</v>
      </c>
      <c r="M85" s="31">
        <v>74.9</v>
      </c>
      <c r="N85" s="31">
        <f t="shared" si="4"/>
        <v>37.45</v>
      </c>
      <c r="O85" s="31">
        <f t="shared" si="5"/>
        <v>68.45</v>
      </c>
      <c r="P85" s="12">
        <v>25</v>
      </c>
      <c r="Q85" s="12"/>
      <c r="R85" s="12"/>
    </row>
    <row r="86" s="2" customFormat="1" ht="24" customHeight="1" spans="1:18">
      <c r="A86" s="12">
        <v>82</v>
      </c>
      <c r="B86" s="12" t="s">
        <v>201</v>
      </c>
      <c r="C86" s="15"/>
      <c r="D86" s="26"/>
      <c r="E86" s="26"/>
      <c r="F86" s="16"/>
      <c r="G86" s="49" t="s">
        <v>265</v>
      </c>
      <c r="H86" s="12" t="s">
        <v>266</v>
      </c>
      <c r="I86" s="31">
        <v>59</v>
      </c>
      <c r="J86" s="12"/>
      <c r="K86" s="31">
        <v>59</v>
      </c>
      <c r="L86" s="36">
        <f t="shared" si="3"/>
        <v>29.5</v>
      </c>
      <c r="M86" s="31">
        <v>74.2</v>
      </c>
      <c r="N86" s="31">
        <f t="shared" si="4"/>
        <v>37.1</v>
      </c>
      <c r="O86" s="31">
        <f t="shared" si="5"/>
        <v>66.6</v>
      </c>
      <c r="P86" s="12">
        <v>27</v>
      </c>
      <c r="Q86" s="12"/>
      <c r="R86" s="12"/>
    </row>
    <row r="87" s="2" customFormat="1" ht="24" customHeight="1" spans="1:18">
      <c r="A87" s="12">
        <v>83</v>
      </c>
      <c r="B87" s="12" t="s">
        <v>267</v>
      </c>
      <c r="C87" s="21" t="s">
        <v>122</v>
      </c>
      <c r="D87" s="39" t="s">
        <v>123</v>
      </c>
      <c r="E87" s="39" t="s">
        <v>268</v>
      </c>
      <c r="F87" s="14">
        <v>4</v>
      </c>
      <c r="G87" s="12" t="s">
        <v>269</v>
      </c>
      <c r="H87" s="12" t="s">
        <v>270</v>
      </c>
      <c r="I87" s="12" t="s">
        <v>210</v>
      </c>
      <c r="J87" s="12" t="s">
        <v>27</v>
      </c>
      <c r="K87" s="31" t="s">
        <v>210</v>
      </c>
      <c r="L87" s="36">
        <f t="shared" si="3"/>
        <v>39</v>
      </c>
      <c r="M87" s="31">
        <v>82.6</v>
      </c>
      <c r="N87" s="31">
        <f t="shared" si="4"/>
        <v>41.3</v>
      </c>
      <c r="O87" s="31">
        <f t="shared" si="5"/>
        <v>80.3</v>
      </c>
      <c r="P87" s="12">
        <v>1</v>
      </c>
      <c r="Q87" s="12" t="s">
        <v>28</v>
      </c>
      <c r="R87" s="12"/>
    </row>
    <row r="88" s="2" customFormat="1" ht="24" customHeight="1" spans="1:18">
      <c r="A88" s="12">
        <v>84</v>
      </c>
      <c r="B88" s="12" t="s">
        <v>267</v>
      </c>
      <c r="C88" s="15"/>
      <c r="D88" s="26"/>
      <c r="E88" s="26"/>
      <c r="F88" s="16"/>
      <c r="G88" s="12" t="s">
        <v>271</v>
      </c>
      <c r="H88" s="12" t="s">
        <v>272</v>
      </c>
      <c r="I88" s="12" t="s">
        <v>273</v>
      </c>
      <c r="J88" s="12" t="s">
        <v>27</v>
      </c>
      <c r="K88" s="31" t="s">
        <v>273</v>
      </c>
      <c r="L88" s="36">
        <f t="shared" si="3"/>
        <v>38.5</v>
      </c>
      <c r="M88" s="31">
        <v>83</v>
      </c>
      <c r="N88" s="31">
        <f t="shared" si="4"/>
        <v>41.5</v>
      </c>
      <c r="O88" s="31">
        <f t="shared" si="5"/>
        <v>80</v>
      </c>
      <c r="P88" s="12">
        <v>2</v>
      </c>
      <c r="Q88" s="12" t="s">
        <v>28</v>
      </c>
      <c r="R88" s="12"/>
    </row>
    <row r="89" s="2" customFormat="1" ht="24" customHeight="1" spans="1:18">
      <c r="A89" s="12">
        <v>85</v>
      </c>
      <c r="B89" s="12" t="s">
        <v>267</v>
      </c>
      <c r="C89" s="15"/>
      <c r="D89" s="26"/>
      <c r="E89" s="26"/>
      <c r="F89" s="16"/>
      <c r="G89" s="12" t="s">
        <v>274</v>
      </c>
      <c r="H89" s="12" t="s">
        <v>275</v>
      </c>
      <c r="I89" s="12" t="s">
        <v>90</v>
      </c>
      <c r="J89" s="12">
        <v>6</v>
      </c>
      <c r="K89" s="31">
        <v>75</v>
      </c>
      <c r="L89" s="36">
        <f t="shared" si="3"/>
        <v>37.5</v>
      </c>
      <c r="M89" s="31">
        <v>83</v>
      </c>
      <c r="N89" s="31">
        <f t="shared" si="4"/>
        <v>41.5</v>
      </c>
      <c r="O89" s="31">
        <f t="shared" si="5"/>
        <v>79</v>
      </c>
      <c r="P89" s="12">
        <v>3</v>
      </c>
      <c r="Q89" s="12" t="s">
        <v>28</v>
      </c>
      <c r="R89" s="12"/>
    </row>
    <row r="90" s="2" customFormat="1" ht="24" customHeight="1" spans="1:18">
      <c r="A90" s="12">
        <v>86</v>
      </c>
      <c r="B90" s="12" t="s">
        <v>267</v>
      </c>
      <c r="C90" s="15"/>
      <c r="D90" s="26"/>
      <c r="E90" s="26"/>
      <c r="F90" s="16"/>
      <c r="G90" s="12" t="s">
        <v>276</v>
      </c>
      <c r="H90" s="12" t="s">
        <v>277</v>
      </c>
      <c r="I90" s="12" t="s">
        <v>146</v>
      </c>
      <c r="J90" s="12" t="s">
        <v>27</v>
      </c>
      <c r="K90" s="31" t="s">
        <v>146</v>
      </c>
      <c r="L90" s="36">
        <f t="shared" si="3"/>
        <v>37.25</v>
      </c>
      <c r="M90" s="31">
        <v>78.4</v>
      </c>
      <c r="N90" s="31">
        <f t="shared" si="4"/>
        <v>39.2</v>
      </c>
      <c r="O90" s="31">
        <f t="shared" si="5"/>
        <v>76.45</v>
      </c>
      <c r="P90" s="12">
        <v>4</v>
      </c>
      <c r="Q90" s="12" t="s">
        <v>28</v>
      </c>
      <c r="R90" s="12"/>
    </row>
    <row r="91" s="2" customFormat="1" ht="24" customHeight="1" spans="1:18">
      <c r="A91" s="12">
        <v>87</v>
      </c>
      <c r="B91" s="12" t="s">
        <v>267</v>
      </c>
      <c r="C91" s="15"/>
      <c r="D91" s="26"/>
      <c r="E91" s="26"/>
      <c r="F91" s="16"/>
      <c r="G91" s="12" t="s">
        <v>278</v>
      </c>
      <c r="H91" s="12" t="s">
        <v>279</v>
      </c>
      <c r="I91" s="12" t="s">
        <v>133</v>
      </c>
      <c r="J91" s="12" t="s">
        <v>27</v>
      </c>
      <c r="K91" s="31" t="s">
        <v>133</v>
      </c>
      <c r="L91" s="36">
        <f t="shared" si="3"/>
        <v>36.75</v>
      </c>
      <c r="M91" s="31">
        <v>78.8</v>
      </c>
      <c r="N91" s="31">
        <f t="shared" si="4"/>
        <v>39.4</v>
      </c>
      <c r="O91" s="31">
        <f t="shared" si="5"/>
        <v>76.15</v>
      </c>
      <c r="P91" s="12">
        <v>5</v>
      </c>
      <c r="Q91" s="12"/>
      <c r="R91" s="12"/>
    </row>
    <row r="92" s="2" customFormat="1" ht="24" customHeight="1" spans="1:18">
      <c r="A92" s="12">
        <v>88</v>
      </c>
      <c r="B92" s="12" t="s">
        <v>267</v>
      </c>
      <c r="C92" s="15"/>
      <c r="D92" s="26"/>
      <c r="E92" s="26"/>
      <c r="F92" s="16"/>
      <c r="G92" s="12" t="s">
        <v>280</v>
      </c>
      <c r="H92" s="12" t="s">
        <v>281</v>
      </c>
      <c r="I92" s="12" t="s">
        <v>56</v>
      </c>
      <c r="J92" s="12" t="s">
        <v>27</v>
      </c>
      <c r="K92" s="31" t="s">
        <v>56</v>
      </c>
      <c r="L92" s="36">
        <f t="shared" si="3"/>
        <v>38.75</v>
      </c>
      <c r="M92" s="31">
        <v>74</v>
      </c>
      <c r="N92" s="31">
        <f t="shared" si="4"/>
        <v>37</v>
      </c>
      <c r="O92" s="31">
        <f t="shared" si="5"/>
        <v>75.75</v>
      </c>
      <c r="P92" s="12">
        <v>6</v>
      </c>
      <c r="Q92" s="12"/>
      <c r="R92" s="12"/>
    </row>
    <row r="93" s="2" customFormat="1" ht="24" customHeight="1" spans="1:18">
      <c r="A93" s="12">
        <v>89</v>
      </c>
      <c r="B93" s="12" t="s">
        <v>267</v>
      </c>
      <c r="C93" s="15"/>
      <c r="D93" s="26"/>
      <c r="E93" s="26"/>
      <c r="F93" s="16"/>
      <c r="G93" s="12" t="s">
        <v>282</v>
      </c>
      <c r="H93" s="12" t="s">
        <v>283</v>
      </c>
      <c r="I93" s="12" t="s">
        <v>133</v>
      </c>
      <c r="J93" s="12" t="s">
        <v>27</v>
      </c>
      <c r="K93" s="31" t="s">
        <v>133</v>
      </c>
      <c r="L93" s="36">
        <f t="shared" ref="L93:L139" si="6">K93*0.5</f>
        <v>36.75</v>
      </c>
      <c r="M93" s="31">
        <v>74.8</v>
      </c>
      <c r="N93" s="31">
        <f t="shared" ref="N93:N139" si="7">M93*0.5</f>
        <v>37.4</v>
      </c>
      <c r="O93" s="31">
        <f t="shared" ref="O93:O139" si="8">L93+N93</f>
        <v>74.15</v>
      </c>
      <c r="P93" s="12">
        <v>7</v>
      </c>
      <c r="Q93" s="12"/>
      <c r="R93" s="12"/>
    </row>
    <row r="94" s="2" customFormat="1" ht="24" customHeight="1" spans="1:18">
      <c r="A94" s="12">
        <v>90</v>
      </c>
      <c r="B94" s="12" t="s">
        <v>267</v>
      </c>
      <c r="C94" s="15"/>
      <c r="D94" s="26"/>
      <c r="E94" s="26"/>
      <c r="F94" s="16"/>
      <c r="G94" s="12" t="s">
        <v>284</v>
      </c>
      <c r="H94" s="12" t="s">
        <v>285</v>
      </c>
      <c r="I94" s="12" t="s">
        <v>213</v>
      </c>
      <c r="J94" s="12" t="s">
        <v>27</v>
      </c>
      <c r="K94" s="31" t="s">
        <v>213</v>
      </c>
      <c r="L94" s="36">
        <f t="shared" si="6"/>
        <v>36.25</v>
      </c>
      <c r="M94" s="31">
        <v>75.2</v>
      </c>
      <c r="N94" s="31">
        <f t="shared" si="7"/>
        <v>37.6</v>
      </c>
      <c r="O94" s="31">
        <f t="shared" si="8"/>
        <v>73.85</v>
      </c>
      <c r="P94" s="12">
        <v>8</v>
      </c>
      <c r="Q94" s="12"/>
      <c r="R94" s="12"/>
    </row>
    <row r="95" s="2" customFormat="1" ht="24" customHeight="1" spans="1:18">
      <c r="A95" s="12">
        <v>91</v>
      </c>
      <c r="B95" s="12" t="s">
        <v>267</v>
      </c>
      <c r="C95" s="15"/>
      <c r="D95" s="26"/>
      <c r="E95" s="26"/>
      <c r="F95" s="16"/>
      <c r="G95" s="12" t="s">
        <v>286</v>
      </c>
      <c r="H95" s="12" t="s">
        <v>287</v>
      </c>
      <c r="I95" s="12" t="s">
        <v>213</v>
      </c>
      <c r="J95" s="12" t="s">
        <v>27</v>
      </c>
      <c r="K95" s="31" t="s">
        <v>213</v>
      </c>
      <c r="L95" s="36">
        <f t="shared" si="6"/>
        <v>36.25</v>
      </c>
      <c r="M95" s="31">
        <v>73.8</v>
      </c>
      <c r="N95" s="31">
        <f t="shared" si="7"/>
        <v>36.9</v>
      </c>
      <c r="O95" s="31">
        <f t="shared" si="8"/>
        <v>73.15</v>
      </c>
      <c r="P95" s="12">
        <v>9</v>
      </c>
      <c r="Q95" s="12"/>
      <c r="R95" s="12"/>
    </row>
    <row r="96" s="2" customFormat="1" ht="24" customHeight="1" spans="1:18">
      <c r="A96" s="12">
        <v>92</v>
      </c>
      <c r="B96" s="12" t="s">
        <v>267</v>
      </c>
      <c r="C96" s="15"/>
      <c r="D96" s="26"/>
      <c r="E96" s="26"/>
      <c r="F96" s="16"/>
      <c r="G96" s="12" t="s">
        <v>288</v>
      </c>
      <c r="H96" s="12" t="s">
        <v>289</v>
      </c>
      <c r="I96" s="12" t="s">
        <v>149</v>
      </c>
      <c r="J96" s="12" t="s">
        <v>27</v>
      </c>
      <c r="K96" s="31" t="s">
        <v>149</v>
      </c>
      <c r="L96" s="36">
        <f t="shared" si="6"/>
        <v>36.5</v>
      </c>
      <c r="M96" s="31">
        <v>71.8</v>
      </c>
      <c r="N96" s="31">
        <f t="shared" si="7"/>
        <v>35.9</v>
      </c>
      <c r="O96" s="31">
        <f t="shared" si="8"/>
        <v>72.4</v>
      </c>
      <c r="P96" s="12">
        <v>10</v>
      </c>
      <c r="Q96" s="12"/>
      <c r="R96" s="12"/>
    </row>
    <row r="97" s="2" customFormat="1" ht="24" customHeight="1" spans="1:18">
      <c r="A97" s="12">
        <v>93</v>
      </c>
      <c r="B97" s="12" t="s">
        <v>267</v>
      </c>
      <c r="C97" s="15"/>
      <c r="D97" s="26"/>
      <c r="E97" s="26"/>
      <c r="F97" s="16"/>
      <c r="G97" s="12" t="s">
        <v>290</v>
      </c>
      <c r="H97" s="12" t="s">
        <v>291</v>
      </c>
      <c r="I97" s="12" t="s">
        <v>292</v>
      </c>
      <c r="J97" s="12" t="s">
        <v>27</v>
      </c>
      <c r="K97" s="31" t="s">
        <v>292</v>
      </c>
      <c r="L97" s="36">
        <f t="shared" si="6"/>
        <v>38.25</v>
      </c>
      <c r="M97" s="31">
        <v>67.8</v>
      </c>
      <c r="N97" s="31">
        <f t="shared" si="7"/>
        <v>33.9</v>
      </c>
      <c r="O97" s="31">
        <f t="shared" si="8"/>
        <v>72.15</v>
      </c>
      <c r="P97" s="12">
        <v>11</v>
      </c>
      <c r="Q97" s="12"/>
      <c r="R97" s="12"/>
    </row>
    <row r="98" s="2" customFormat="1" ht="24" customHeight="1" spans="1:18">
      <c r="A98" s="12">
        <v>94</v>
      </c>
      <c r="B98" s="12" t="s">
        <v>267</v>
      </c>
      <c r="C98" s="17"/>
      <c r="D98" s="40"/>
      <c r="E98" s="40"/>
      <c r="F98" s="18"/>
      <c r="G98" s="12" t="s">
        <v>293</v>
      </c>
      <c r="H98" s="12" t="s">
        <v>294</v>
      </c>
      <c r="I98" s="12" t="s">
        <v>156</v>
      </c>
      <c r="J98" s="12" t="s">
        <v>27</v>
      </c>
      <c r="K98" s="31" t="s">
        <v>156</v>
      </c>
      <c r="L98" s="36">
        <f t="shared" si="6"/>
        <v>36</v>
      </c>
      <c r="M98" s="31">
        <v>69.4</v>
      </c>
      <c r="N98" s="31">
        <f t="shared" si="7"/>
        <v>34.7</v>
      </c>
      <c r="O98" s="31">
        <f t="shared" si="8"/>
        <v>70.7</v>
      </c>
      <c r="P98" s="12">
        <v>12</v>
      </c>
      <c r="Q98" s="12"/>
      <c r="R98" s="12"/>
    </row>
    <row r="99" s="2" customFormat="1" ht="24" customHeight="1" spans="1:18">
      <c r="A99" s="12">
        <v>95</v>
      </c>
      <c r="B99" s="12" t="s">
        <v>295</v>
      </c>
      <c r="C99" s="22" t="s">
        <v>122</v>
      </c>
      <c r="D99" s="41" t="s">
        <v>123</v>
      </c>
      <c r="E99" s="41" t="s">
        <v>296</v>
      </c>
      <c r="F99" s="14">
        <v>2</v>
      </c>
      <c r="G99" s="12" t="s">
        <v>297</v>
      </c>
      <c r="H99" s="12" t="s">
        <v>298</v>
      </c>
      <c r="I99" s="12" t="s">
        <v>193</v>
      </c>
      <c r="J99" s="12" t="s">
        <v>27</v>
      </c>
      <c r="K99" s="31" t="s">
        <v>193</v>
      </c>
      <c r="L99" s="36">
        <f t="shared" si="6"/>
        <v>34</v>
      </c>
      <c r="M99" s="31">
        <v>82.8</v>
      </c>
      <c r="N99" s="31">
        <f t="shared" si="7"/>
        <v>41.4</v>
      </c>
      <c r="O99" s="31">
        <f t="shared" si="8"/>
        <v>75.4</v>
      </c>
      <c r="P99" s="12">
        <v>1</v>
      </c>
      <c r="Q99" s="12" t="s">
        <v>28</v>
      </c>
      <c r="R99" s="12"/>
    </row>
    <row r="100" s="2" customFormat="1" ht="24" customHeight="1" spans="1:18">
      <c r="A100" s="12">
        <v>96</v>
      </c>
      <c r="B100" s="12" t="s">
        <v>295</v>
      </c>
      <c r="C100" s="23"/>
      <c r="D100" s="42"/>
      <c r="E100" s="42"/>
      <c r="F100" s="16"/>
      <c r="G100" s="12" t="s">
        <v>299</v>
      </c>
      <c r="H100" s="12" t="s">
        <v>300</v>
      </c>
      <c r="I100" s="12" t="s">
        <v>90</v>
      </c>
      <c r="J100" s="12" t="s">
        <v>27</v>
      </c>
      <c r="K100" s="31" t="s">
        <v>90</v>
      </c>
      <c r="L100" s="36">
        <f t="shared" si="6"/>
        <v>34.5</v>
      </c>
      <c r="M100" s="31">
        <v>81</v>
      </c>
      <c r="N100" s="31">
        <f t="shared" si="7"/>
        <v>40.5</v>
      </c>
      <c r="O100" s="31">
        <f t="shared" si="8"/>
        <v>75</v>
      </c>
      <c r="P100" s="12">
        <v>2</v>
      </c>
      <c r="Q100" s="12" t="s">
        <v>28</v>
      </c>
      <c r="R100" s="12"/>
    </row>
    <row r="101" s="2" customFormat="1" ht="24" customHeight="1" spans="1:18">
      <c r="A101" s="12">
        <v>97</v>
      </c>
      <c r="B101" s="12" t="s">
        <v>295</v>
      </c>
      <c r="C101" s="23"/>
      <c r="D101" s="42"/>
      <c r="E101" s="42"/>
      <c r="F101" s="16"/>
      <c r="G101" s="12" t="s">
        <v>301</v>
      </c>
      <c r="H101" s="12" t="s">
        <v>302</v>
      </c>
      <c r="I101" s="12" t="s">
        <v>182</v>
      </c>
      <c r="J101" s="12" t="s">
        <v>27</v>
      </c>
      <c r="K101" s="31" t="s">
        <v>182</v>
      </c>
      <c r="L101" s="36">
        <f t="shared" si="6"/>
        <v>33.5</v>
      </c>
      <c r="M101" s="31">
        <v>81.5</v>
      </c>
      <c r="N101" s="31">
        <f t="shared" si="7"/>
        <v>40.75</v>
      </c>
      <c r="O101" s="31">
        <f t="shared" si="8"/>
        <v>74.25</v>
      </c>
      <c r="P101" s="12">
        <v>3</v>
      </c>
      <c r="Q101" s="12"/>
      <c r="R101" s="12"/>
    </row>
    <row r="102" s="2" customFormat="1" ht="24" customHeight="1" spans="1:18">
      <c r="A102" s="12">
        <v>98</v>
      </c>
      <c r="B102" s="12" t="s">
        <v>295</v>
      </c>
      <c r="C102" s="23"/>
      <c r="D102" s="42"/>
      <c r="E102" s="42"/>
      <c r="F102" s="16"/>
      <c r="G102" s="12" t="s">
        <v>303</v>
      </c>
      <c r="H102" s="12" t="s">
        <v>304</v>
      </c>
      <c r="I102" s="12" t="s">
        <v>237</v>
      </c>
      <c r="J102" s="12" t="s">
        <v>27</v>
      </c>
      <c r="K102" s="31" t="s">
        <v>237</v>
      </c>
      <c r="L102" s="36">
        <f t="shared" si="6"/>
        <v>33</v>
      </c>
      <c r="M102" s="31">
        <v>81</v>
      </c>
      <c r="N102" s="31">
        <f t="shared" si="7"/>
        <v>40.5</v>
      </c>
      <c r="O102" s="31">
        <f t="shared" si="8"/>
        <v>73.5</v>
      </c>
      <c r="P102" s="12">
        <v>4</v>
      </c>
      <c r="Q102" s="12"/>
      <c r="R102" s="12"/>
    </row>
    <row r="103" s="2" customFormat="1" ht="24" customHeight="1" spans="1:18">
      <c r="A103" s="12">
        <v>99</v>
      </c>
      <c r="B103" s="12" t="s">
        <v>295</v>
      </c>
      <c r="C103" s="23"/>
      <c r="D103" s="42"/>
      <c r="E103" s="42"/>
      <c r="F103" s="16"/>
      <c r="G103" s="12" t="s">
        <v>305</v>
      </c>
      <c r="H103" s="12" t="s">
        <v>306</v>
      </c>
      <c r="I103" s="12" t="s">
        <v>260</v>
      </c>
      <c r="J103" s="12" t="s">
        <v>27</v>
      </c>
      <c r="K103" s="31" t="s">
        <v>260</v>
      </c>
      <c r="L103" s="36">
        <f t="shared" si="6"/>
        <v>32.25</v>
      </c>
      <c r="M103" s="31">
        <v>79.2</v>
      </c>
      <c r="N103" s="31">
        <f t="shared" si="7"/>
        <v>39.6</v>
      </c>
      <c r="O103" s="31">
        <f t="shared" si="8"/>
        <v>71.85</v>
      </c>
      <c r="P103" s="12">
        <v>5</v>
      </c>
      <c r="Q103" s="12"/>
      <c r="R103" s="12"/>
    </row>
    <row r="104" s="2" customFormat="1" ht="24" customHeight="1" spans="1:18">
      <c r="A104" s="12">
        <v>100</v>
      </c>
      <c r="B104" s="12" t="s">
        <v>295</v>
      </c>
      <c r="C104" s="43"/>
      <c r="D104" s="44"/>
      <c r="E104" s="44"/>
      <c r="F104" s="18"/>
      <c r="G104" s="12" t="s">
        <v>307</v>
      </c>
      <c r="H104" s="12" t="s">
        <v>308</v>
      </c>
      <c r="I104" s="12" t="s">
        <v>309</v>
      </c>
      <c r="J104" s="12" t="s">
        <v>27</v>
      </c>
      <c r="K104" s="31" t="s">
        <v>309</v>
      </c>
      <c r="L104" s="36">
        <f t="shared" si="6"/>
        <v>31.75</v>
      </c>
      <c r="M104" s="31" t="s">
        <v>35</v>
      </c>
      <c r="N104" s="31"/>
      <c r="O104" s="31"/>
      <c r="P104" s="12"/>
      <c r="Q104" s="12"/>
      <c r="R104" s="12"/>
    </row>
    <row r="105" s="2" customFormat="1" ht="24" customHeight="1" spans="1:18">
      <c r="A105" s="12">
        <v>101</v>
      </c>
      <c r="B105" s="12" t="s">
        <v>310</v>
      </c>
      <c r="C105" s="21" t="s">
        <v>122</v>
      </c>
      <c r="D105" s="39" t="s">
        <v>123</v>
      </c>
      <c r="E105" s="39" t="s">
        <v>311</v>
      </c>
      <c r="F105" s="14">
        <v>1</v>
      </c>
      <c r="G105" s="12" t="s">
        <v>312</v>
      </c>
      <c r="H105" s="12" t="s">
        <v>313</v>
      </c>
      <c r="I105" s="12" t="s">
        <v>141</v>
      </c>
      <c r="J105" s="12" t="s">
        <v>27</v>
      </c>
      <c r="K105" s="31" t="s">
        <v>141</v>
      </c>
      <c r="L105" s="36">
        <f t="shared" si="6"/>
        <v>35.25</v>
      </c>
      <c r="M105" s="31">
        <v>82.6</v>
      </c>
      <c r="N105" s="31">
        <f t="shared" si="7"/>
        <v>41.3</v>
      </c>
      <c r="O105" s="31">
        <f t="shared" si="8"/>
        <v>76.55</v>
      </c>
      <c r="P105" s="12">
        <v>1</v>
      </c>
      <c r="Q105" s="12" t="s">
        <v>28</v>
      </c>
      <c r="R105" s="12"/>
    </row>
    <row r="106" s="2" customFormat="1" ht="24" customHeight="1" spans="1:18">
      <c r="A106" s="12">
        <v>102</v>
      </c>
      <c r="B106" s="12" t="s">
        <v>310</v>
      </c>
      <c r="C106" s="15"/>
      <c r="D106" s="26"/>
      <c r="E106" s="26"/>
      <c r="F106" s="16"/>
      <c r="G106" s="12" t="s">
        <v>314</v>
      </c>
      <c r="H106" s="12" t="s">
        <v>315</v>
      </c>
      <c r="I106" s="12" t="s">
        <v>316</v>
      </c>
      <c r="J106" s="12" t="s">
        <v>27</v>
      </c>
      <c r="K106" s="31" t="s">
        <v>316</v>
      </c>
      <c r="L106" s="36">
        <f t="shared" si="6"/>
        <v>30.5</v>
      </c>
      <c r="M106" s="31">
        <v>85.5</v>
      </c>
      <c r="N106" s="31">
        <f t="shared" si="7"/>
        <v>42.75</v>
      </c>
      <c r="O106" s="31">
        <f t="shared" si="8"/>
        <v>73.25</v>
      </c>
      <c r="P106" s="12">
        <v>2</v>
      </c>
      <c r="Q106" s="12"/>
      <c r="R106" s="12"/>
    </row>
    <row r="107" s="2" customFormat="1" ht="24" customHeight="1" spans="1:18">
      <c r="A107" s="12">
        <v>103</v>
      </c>
      <c r="B107" s="12" t="s">
        <v>310</v>
      </c>
      <c r="C107" s="17"/>
      <c r="D107" s="40"/>
      <c r="E107" s="40"/>
      <c r="F107" s="18"/>
      <c r="G107" s="12" t="s">
        <v>317</v>
      </c>
      <c r="H107" s="12" t="s">
        <v>318</v>
      </c>
      <c r="I107" s="12" t="s">
        <v>319</v>
      </c>
      <c r="J107" s="12" t="s">
        <v>27</v>
      </c>
      <c r="K107" s="31" t="s">
        <v>319</v>
      </c>
      <c r="L107" s="36">
        <f t="shared" si="6"/>
        <v>30</v>
      </c>
      <c r="M107" s="31">
        <v>83.7</v>
      </c>
      <c r="N107" s="31">
        <f t="shared" si="7"/>
        <v>41.85</v>
      </c>
      <c r="O107" s="31">
        <f t="shared" si="8"/>
        <v>71.85</v>
      </c>
      <c r="P107" s="12">
        <v>3</v>
      </c>
      <c r="Q107" s="12"/>
      <c r="R107" s="12"/>
    </row>
    <row r="108" s="2" customFormat="1" ht="24" customHeight="1" spans="1:18">
      <c r="A108" s="12">
        <v>104</v>
      </c>
      <c r="B108" s="12" t="s">
        <v>320</v>
      </c>
      <c r="C108" s="21" t="s">
        <v>122</v>
      </c>
      <c r="D108" s="39" t="s">
        <v>321</v>
      </c>
      <c r="E108" s="39" t="s">
        <v>322</v>
      </c>
      <c r="F108" s="14">
        <v>9</v>
      </c>
      <c r="G108" s="12" t="s">
        <v>323</v>
      </c>
      <c r="H108" s="12" t="s">
        <v>324</v>
      </c>
      <c r="I108" s="12" t="s">
        <v>136</v>
      </c>
      <c r="J108" s="12" t="s">
        <v>27</v>
      </c>
      <c r="K108" s="31" t="s">
        <v>136</v>
      </c>
      <c r="L108" s="36">
        <f t="shared" si="6"/>
        <v>37.5</v>
      </c>
      <c r="M108" s="31">
        <v>81.92</v>
      </c>
      <c r="N108" s="31">
        <f t="shared" si="7"/>
        <v>40.96</v>
      </c>
      <c r="O108" s="31">
        <f t="shared" si="8"/>
        <v>78.46</v>
      </c>
      <c r="P108" s="12">
        <v>1</v>
      </c>
      <c r="Q108" s="12" t="s">
        <v>28</v>
      </c>
      <c r="R108" s="12"/>
    </row>
    <row r="109" s="2" customFormat="1" ht="24" customHeight="1" spans="1:18">
      <c r="A109" s="12">
        <v>105</v>
      </c>
      <c r="B109" s="12" t="s">
        <v>320</v>
      </c>
      <c r="C109" s="15"/>
      <c r="D109" s="26"/>
      <c r="E109" s="26"/>
      <c r="F109" s="16"/>
      <c r="G109" s="12" t="s">
        <v>325</v>
      </c>
      <c r="H109" s="12" t="s">
        <v>326</v>
      </c>
      <c r="I109" s="12" t="s">
        <v>127</v>
      </c>
      <c r="J109" s="12" t="s">
        <v>27</v>
      </c>
      <c r="K109" s="31" t="s">
        <v>127</v>
      </c>
      <c r="L109" s="36">
        <f t="shared" si="6"/>
        <v>37.75</v>
      </c>
      <c r="M109" s="31">
        <v>77.71</v>
      </c>
      <c r="N109" s="31">
        <f t="shared" si="7"/>
        <v>38.855</v>
      </c>
      <c r="O109" s="31">
        <f t="shared" si="8"/>
        <v>76.605</v>
      </c>
      <c r="P109" s="12">
        <v>2</v>
      </c>
      <c r="Q109" s="12" t="s">
        <v>28</v>
      </c>
      <c r="R109" s="12"/>
    </row>
    <row r="110" s="2" customFormat="1" ht="24" customHeight="1" spans="1:18">
      <c r="A110" s="12">
        <v>106</v>
      </c>
      <c r="B110" s="12" t="s">
        <v>320</v>
      </c>
      <c r="C110" s="15"/>
      <c r="D110" s="26"/>
      <c r="E110" s="26"/>
      <c r="F110" s="16"/>
      <c r="G110" s="12" t="s">
        <v>327</v>
      </c>
      <c r="H110" s="12" t="s">
        <v>328</v>
      </c>
      <c r="I110" s="12" t="s">
        <v>146</v>
      </c>
      <c r="J110" s="12" t="s">
        <v>27</v>
      </c>
      <c r="K110" s="31" t="s">
        <v>146</v>
      </c>
      <c r="L110" s="36">
        <f t="shared" si="6"/>
        <v>37.25</v>
      </c>
      <c r="M110" s="31">
        <v>77.83</v>
      </c>
      <c r="N110" s="31">
        <f t="shared" si="7"/>
        <v>38.915</v>
      </c>
      <c r="O110" s="31">
        <f t="shared" si="8"/>
        <v>76.165</v>
      </c>
      <c r="P110" s="12">
        <v>3</v>
      </c>
      <c r="Q110" s="12" t="s">
        <v>28</v>
      </c>
      <c r="R110" s="12"/>
    </row>
    <row r="111" s="2" customFormat="1" ht="24" customHeight="1" spans="1:18">
      <c r="A111" s="12">
        <v>107</v>
      </c>
      <c r="B111" s="12" t="s">
        <v>320</v>
      </c>
      <c r="C111" s="15"/>
      <c r="D111" s="26"/>
      <c r="E111" s="26"/>
      <c r="F111" s="16"/>
      <c r="G111" s="12" t="s">
        <v>329</v>
      </c>
      <c r="H111" s="12" t="s">
        <v>330</v>
      </c>
      <c r="I111" s="12" t="s">
        <v>331</v>
      </c>
      <c r="J111" s="12" t="s">
        <v>27</v>
      </c>
      <c r="K111" s="31" t="s">
        <v>331</v>
      </c>
      <c r="L111" s="36">
        <f t="shared" si="6"/>
        <v>33.25</v>
      </c>
      <c r="M111" s="31">
        <v>82.93</v>
      </c>
      <c r="N111" s="31">
        <f t="shared" si="7"/>
        <v>41.465</v>
      </c>
      <c r="O111" s="31">
        <f t="shared" si="8"/>
        <v>74.715</v>
      </c>
      <c r="P111" s="12">
        <v>4</v>
      </c>
      <c r="Q111" s="12" t="s">
        <v>28</v>
      </c>
      <c r="R111" s="12"/>
    </row>
    <row r="112" s="2" customFormat="1" ht="24" customHeight="1" spans="1:18">
      <c r="A112" s="12">
        <v>108</v>
      </c>
      <c r="B112" s="12" t="s">
        <v>320</v>
      </c>
      <c r="C112" s="15"/>
      <c r="D112" s="26"/>
      <c r="E112" s="26"/>
      <c r="F112" s="16"/>
      <c r="G112" s="12" t="s">
        <v>332</v>
      </c>
      <c r="H112" s="12" t="s">
        <v>333</v>
      </c>
      <c r="I112" s="12" t="s">
        <v>83</v>
      </c>
      <c r="J112" s="12" t="s">
        <v>27</v>
      </c>
      <c r="K112" s="31" t="s">
        <v>83</v>
      </c>
      <c r="L112" s="36">
        <f t="shared" si="6"/>
        <v>33.75</v>
      </c>
      <c r="M112" s="31">
        <v>80.42</v>
      </c>
      <c r="N112" s="31">
        <f t="shared" si="7"/>
        <v>40.21</v>
      </c>
      <c r="O112" s="31">
        <f t="shared" si="8"/>
        <v>73.96</v>
      </c>
      <c r="P112" s="12">
        <v>5</v>
      </c>
      <c r="Q112" s="12" t="s">
        <v>28</v>
      </c>
      <c r="R112" s="12"/>
    </row>
    <row r="113" s="2" customFormat="1" ht="24" customHeight="1" spans="1:18">
      <c r="A113" s="12">
        <v>109</v>
      </c>
      <c r="B113" s="12" t="s">
        <v>320</v>
      </c>
      <c r="C113" s="15"/>
      <c r="D113" s="26"/>
      <c r="E113" s="26"/>
      <c r="F113" s="16"/>
      <c r="G113" s="12" t="s">
        <v>334</v>
      </c>
      <c r="H113" s="12" t="s">
        <v>335</v>
      </c>
      <c r="I113" s="12" t="s">
        <v>156</v>
      </c>
      <c r="J113" s="12" t="s">
        <v>27</v>
      </c>
      <c r="K113" s="31" t="s">
        <v>156</v>
      </c>
      <c r="L113" s="36">
        <f t="shared" si="6"/>
        <v>36</v>
      </c>
      <c r="M113" s="31">
        <v>75.17</v>
      </c>
      <c r="N113" s="31">
        <f t="shared" si="7"/>
        <v>37.585</v>
      </c>
      <c r="O113" s="31">
        <f t="shared" si="8"/>
        <v>73.585</v>
      </c>
      <c r="P113" s="12">
        <v>6</v>
      </c>
      <c r="Q113" s="12" t="s">
        <v>28</v>
      </c>
      <c r="R113" s="12"/>
    </row>
    <row r="114" s="2" customFormat="1" ht="24" customHeight="1" spans="1:18">
      <c r="A114" s="12">
        <v>110</v>
      </c>
      <c r="B114" s="12" t="s">
        <v>320</v>
      </c>
      <c r="C114" s="15"/>
      <c r="D114" s="26"/>
      <c r="E114" s="26"/>
      <c r="F114" s="16"/>
      <c r="G114" s="12" t="s">
        <v>336</v>
      </c>
      <c r="H114" s="12" t="s">
        <v>337</v>
      </c>
      <c r="I114" s="12" t="s">
        <v>31</v>
      </c>
      <c r="J114" s="12" t="s">
        <v>27</v>
      </c>
      <c r="K114" s="31" t="s">
        <v>31</v>
      </c>
      <c r="L114" s="36">
        <f t="shared" si="6"/>
        <v>35</v>
      </c>
      <c r="M114" s="31">
        <v>76.79</v>
      </c>
      <c r="N114" s="31">
        <f t="shared" si="7"/>
        <v>38.395</v>
      </c>
      <c r="O114" s="31">
        <f t="shared" si="8"/>
        <v>73.395</v>
      </c>
      <c r="P114" s="12">
        <v>7</v>
      </c>
      <c r="Q114" s="12" t="s">
        <v>28</v>
      </c>
      <c r="R114" s="12"/>
    </row>
    <row r="115" s="2" customFormat="1" ht="24" customHeight="1" spans="1:18">
      <c r="A115" s="12">
        <v>111</v>
      </c>
      <c r="B115" s="12" t="s">
        <v>320</v>
      </c>
      <c r="C115" s="15"/>
      <c r="D115" s="26"/>
      <c r="E115" s="26"/>
      <c r="F115" s="16"/>
      <c r="G115" s="12" t="s">
        <v>338</v>
      </c>
      <c r="H115" s="12" t="s">
        <v>339</v>
      </c>
      <c r="I115" s="12" t="s">
        <v>193</v>
      </c>
      <c r="J115" s="12" t="s">
        <v>27</v>
      </c>
      <c r="K115" s="31" t="s">
        <v>193</v>
      </c>
      <c r="L115" s="36">
        <f t="shared" si="6"/>
        <v>34</v>
      </c>
      <c r="M115" s="31">
        <v>78.48</v>
      </c>
      <c r="N115" s="31">
        <f t="shared" si="7"/>
        <v>39.24</v>
      </c>
      <c r="O115" s="31">
        <f t="shared" si="8"/>
        <v>73.24</v>
      </c>
      <c r="P115" s="12">
        <v>8</v>
      </c>
      <c r="Q115" s="12" t="s">
        <v>28</v>
      </c>
      <c r="R115" s="12"/>
    </row>
    <row r="116" s="2" customFormat="1" ht="24" customHeight="1" spans="1:18">
      <c r="A116" s="12">
        <v>112</v>
      </c>
      <c r="B116" s="12" t="s">
        <v>320</v>
      </c>
      <c r="C116" s="15"/>
      <c r="D116" s="26"/>
      <c r="E116" s="26"/>
      <c r="F116" s="16"/>
      <c r="G116" s="12" t="s">
        <v>340</v>
      </c>
      <c r="H116" s="12" t="s">
        <v>341</v>
      </c>
      <c r="I116" s="12" t="s">
        <v>229</v>
      </c>
      <c r="J116" s="12" t="s">
        <v>27</v>
      </c>
      <c r="K116" s="31" t="s">
        <v>229</v>
      </c>
      <c r="L116" s="36">
        <f t="shared" si="6"/>
        <v>32.75</v>
      </c>
      <c r="M116" s="31">
        <v>80.29</v>
      </c>
      <c r="N116" s="31">
        <f t="shared" si="7"/>
        <v>40.145</v>
      </c>
      <c r="O116" s="31">
        <f t="shared" si="8"/>
        <v>72.895</v>
      </c>
      <c r="P116" s="12">
        <v>9</v>
      </c>
      <c r="Q116" s="12" t="s">
        <v>28</v>
      </c>
      <c r="R116" s="12"/>
    </row>
    <row r="117" s="2" customFormat="1" ht="24" customHeight="1" spans="1:18">
      <c r="A117" s="12">
        <v>113</v>
      </c>
      <c r="B117" s="12" t="s">
        <v>320</v>
      </c>
      <c r="C117" s="15"/>
      <c r="D117" s="26"/>
      <c r="E117" s="26"/>
      <c r="F117" s="16"/>
      <c r="G117" s="12" t="s">
        <v>342</v>
      </c>
      <c r="H117" s="12" t="s">
        <v>343</v>
      </c>
      <c r="I117" s="12" t="s">
        <v>141</v>
      </c>
      <c r="J117" s="12" t="s">
        <v>27</v>
      </c>
      <c r="K117" s="31" t="s">
        <v>141</v>
      </c>
      <c r="L117" s="36">
        <f t="shared" si="6"/>
        <v>35.25</v>
      </c>
      <c r="M117" s="31">
        <v>75.08</v>
      </c>
      <c r="N117" s="31">
        <f t="shared" si="7"/>
        <v>37.54</v>
      </c>
      <c r="O117" s="31">
        <f t="shared" si="8"/>
        <v>72.79</v>
      </c>
      <c r="P117" s="12">
        <v>10</v>
      </c>
      <c r="Q117" s="12"/>
      <c r="R117" s="12"/>
    </row>
    <row r="118" s="2" customFormat="1" ht="24" customHeight="1" spans="1:18">
      <c r="A118" s="12">
        <v>114</v>
      </c>
      <c r="B118" s="12" t="s">
        <v>320</v>
      </c>
      <c r="C118" s="15"/>
      <c r="D118" s="26"/>
      <c r="E118" s="26"/>
      <c r="F118" s="16"/>
      <c r="G118" s="12" t="s">
        <v>344</v>
      </c>
      <c r="H118" s="12" t="s">
        <v>345</v>
      </c>
      <c r="I118" s="12" t="s">
        <v>216</v>
      </c>
      <c r="J118" s="12" t="s">
        <v>27</v>
      </c>
      <c r="K118" s="31" t="s">
        <v>216</v>
      </c>
      <c r="L118" s="36">
        <f t="shared" si="6"/>
        <v>34.75</v>
      </c>
      <c r="M118" s="31">
        <v>75.95</v>
      </c>
      <c r="N118" s="31">
        <f t="shared" si="7"/>
        <v>37.975</v>
      </c>
      <c r="O118" s="31">
        <f t="shared" si="8"/>
        <v>72.725</v>
      </c>
      <c r="P118" s="12">
        <v>11</v>
      </c>
      <c r="Q118" s="12"/>
      <c r="R118" s="12"/>
    </row>
    <row r="119" s="2" customFormat="1" ht="24" customHeight="1" spans="1:18">
      <c r="A119" s="12">
        <v>115</v>
      </c>
      <c r="B119" s="12" t="s">
        <v>320</v>
      </c>
      <c r="C119" s="15"/>
      <c r="D119" s="26"/>
      <c r="E119" s="26"/>
      <c r="F119" s="16"/>
      <c r="G119" s="12" t="s">
        <v>346</v>
      </c>
      <c r="H119" s="12" t="s">
        <v>347</v>
      </c>
      <c r="I119" s="12" t="s">
        <v>31</v>
      </c>
      <c r="J119" s="12" t="s">
        <v>27</v>
      </c>
      <c r="K119" s="31" t="s">
        <v>31</v>
      </c>
      <c r="L119" s="36">
        <f t="shared" si="6"/>
        <v>35</v>
      </c>
      <c r="M119" s="31">
        <v>75.42</v>
      </c>
      <c r="N119" s="31">
        <f t="shared" si="7"/>
        <v>37.71</v>
      </c>
      <c r="O119" s="31">
        <f t="shared" si="8"/>
        <v>72.71</v>
      </c>
      <c r="P119" s="12">
        <v>12</v>
      </c>
      <c r="Q119" s="12"/>
      <c r="R119" s="12"/>
    </row>
    <row r="120" s="2" customFormat="1" ht="24" customHeight="1" spans="1:18">
      <c r="A120" s="12">
        <v>116</v>
      </c>
      <c r="B120" s="12" t="s">
        <v>320</v>
      </c>
      <c r="C120" s="15"/>
      <c r="D120" s="26"/>
      <c r="E120" s="26"/>
      <c r="F120" s="16"/>
      <c r="G120" s="12" t="s">
        <v>348</v>
      </c>
      <c r="H120" s="12" t="s">
        <v>349</v>
      </c>
      <c r="I120" s="12" t="s">
        <v>168</v>
      </c>
      <c r="J120" s="12" t="s">
        <v>27</v>
      </c>
      <c r="K120" s="31" t="s">
        <v>168</v>
      </c>
      <c r="L120" s="36">
        <f t="shared" si="6"/>
        <v>35.75</v>
      </c>
      <c r="M120" s="31">
        <v>73.78</v>
      </c>
      <c r="N120" s="31">
        <f t="shared" si="7"/>
        <v>36.89</v>
      </c>
      <c r="O120" s="31">
        <f t="shared" si="8"/>
        <v>72.64</v>
      </c>
      <c r="P120" s="12">
        <v>13</v>
      </c>
      <c r="Q120" s="12"/>
      <c r="R120" s="12"/>
    </row>
    <row r="121" s="2" customFormat="1" ht="24" customHeight="1" spans="1:18">
      <c r="A121" s="12">
        <v>117</v>
      </c>
      <c r="B121" s="12" t="s">
        <v>320</v>
      </c>
      <c r="C121" s="15"/>
      <c r="D121" s="26"/>
      <c r="E121" s="26"/>
      <c r="F121" s="16"/>
      <c r="G121" s="12" t="s">
        <v>350</v>
      </c>
      <c r="H121" s="12" t="s">
        <v>351</v>
      </c>
      <c r="I121" s="12" t="s">
        <v>216</v>
      </c>
      <c r="J121" s="12" t="s">
        <v>27</v>
      </c>
      <c r="K121" s="31" t="s">
        <v>216</v>
      </c>
      <c r="L121" s="36">
        <f t="shared" si="6"/>
        <v>34.75</v>
      </c>
      <c r="M121" s="31">
        <v>75.5</v>
      </c>
      <c r="N121" s="31">
        <f t="shared" si="7"/>
        <v>37.75</v>
      </c>
      <c r="O121" s="31">
        <f t="shared" si="8"/>
        <v>72.5</v>
      </c>
      <c r="P121" s="12">
        <v>14</v>
      </c>
      <c r="Q121" s="12"/>
      <c r="R121" s="12"/>
    </row>
    <row r="122" s="2" customFormat="1" ht="24" customHeight="1" spans="1:18">
      <c r="A122" s="12">
        <v>118</v>
      </c>
      <c r="B122" s="12" t="s">
        <v>320</v>
      </c>
      <c r="C122" s="15"/>
      <c r="D122" s="26"/>
      <c r="E122" s="26"/>
      <c r="F122" s="16"/>
      <c r="G122" s="12" t="s">
        <v>352</v>
      </c>
      <c r="H122" s="12" t="s">
        <v>353</v>
      </c>
      <c r="I122" s="12" t="s">
        <v>182</v>
      </c>
      <c r="J122" s="12" t="s">
        <v>27</v>
      </c>
      <c r="K122" s="31" t="s">
        <v>182</v>
      </c>
      <c r="L122" s="36">
        <f t="shared" si="6"/>
        <v>33.5</v>
      </c>
      <c r="M122" s="31">
        <v>76.8</v>
      </c>
      <c r="N122" s="31">
        <f t="shared" si="7"/>
        <v>38.4</v>
      </c>
      <c r="O122" s="31">
        <f t="shared" si="8"/>
        <v>71.9</v>
      </c>
      <c r="P122" s="12">
        <v>15</v>
      </c>
      <c r="Q122" s="12"/>
      <c r="R122" s="12"/>
    </row>
    <row r="123" s="2" customFormat="1" ht="24" customHeight="1" spans="1:18">
      <c r="A123" s="12">
        <v>119</v>
      </c>
      <c r="B123" s="12" t="s">
        <v>320</v>
      </c>
      <c r="C123" s="15"/>
      <c r="D123" s="26"/>
      <c r="E123" s="26"/>
      <c r="F123" s="16"/>
      <c r="G123" s="12" t="s">
        <v>354</v>
      </c>
      <c r="H123" s="12" t="s">
        <v>355</v>
      </c>
      <c r="I123" s="12" t="s">
        <v>237</v>
      </c>
      <c r="J123" s="12" t="s">
        <v>27</v>
      </c>
      <c r="K123" s="31" t="s">
        <v>237</v>
      </c>
      <c r="L123" s="36">
        <f t="shared" si="6"/>
        <v>33</v>
      </c>
      <c r="M123" s="31">
        <v>76.96</v>
      </c>
      <c r="N123" s="31">
        <f t="shared" si="7"/>
        <v>38.48</v>
      </c>
      <c r="O123" s="31">
        <f t="shared" si="8"/>
        <v>71.48</v>
      </c>
      <c r="P123" s="12">
        <v>16</v>
      </c>
      <c r="Q123" s="12"/>
      <c r="R123" s="12"/>
    </row>
    <row r="124" s="2" customFormat="1" ht="24" customHeight="1" spans="1:18">
      <c r="A124" s="12">
        <v>120</v>
      </c>
      <c r="B124" s="12" t="s">
        <v>320</v>
      </c>
      <c r="C124" s="15"/>
      <c r="D124" s="26"/>
      <c r="E124" s="26"/>
      <c r="F124" s="16"/>
      <c r="G124" s="12" t="s">
        <v>356</v>
      </c>
      <c r="H124" s="12" t="s">
        <v>357</v>
      </c>
      <c r="I124" s="12" t="s">
        <v>193</v>
      </c>
      <c r="J124" s="12" t="s">
        <v>27</v>
      </c>
      <c r="K124" s="31" t="s">
        <v>193</v>
      </c>
      <c r="L124" s="36">
        <f t="shared" si="6"/>
        <v>34</v>
      </c>
      <c r="M124" s="31">
        <v>74.81</v>
      </c>
      <c r="N124" s="31">
        <f t="shared" si="7"/>
        <v>37.405</v>
      </c>
      <c r="O124" s="31">
        <f t="shared" si="8"/>
        <v>71.405</v>
      </c>
      <c r="P124" s="12">
        <v>17</v>
      </c>
      <c r="Q124" s="12"/>
      <c r="R124" s="12"/>
    </row>
    <row r="125" s="2" customFormat="1" ht="24" customHeight="1" spans="1:18">
      <c r="A125" s="12">
        <v>121</v>
      </c>
      <c r="B125" s="12" t="s">
        <v>320</v>
      </c>
      <c r="C125" s="15"/>
      <c r="D125" s="26"/>
      <c r="E125" s="26"/>
      <c r="F125" s="16"/>
      <c r="G125" s="12" t="s">
        <v>358</v>
      </c>
      <c r="H125" s="12" t="s">
        <v>359</v>
      </c>
      <c r="I125" s="12" t="s">
        <v>216</v>
      </c>
      <c r="J125" s="12" t="s">
        <v>27</v>
      </c>
      <c r="K125" s="31" t="s">
        <v>216</v>
      </c>
      <c r="L125" s="36">
        <f t="shared" si="6"/>
        <v>34.75</v>
      </c>
      <c r="M125" s="31">
        <v>73.05</v>
      </c>
      <c r="N125" s="31">
        <f t="shared" si="7"/>
        <v>36.525</v>
      </c>
      <c r="O125" s="31">
        <f t="shared" si="8"/>
        <v>71.275</v>
      </c>
      <c r="P125" s="12">
        <v>18</v>
      </c>
      <c r="Q125" s="12"/>
      <c r="R125" s="12"/>
    </row>
    <row r="126" s="2" customFormat="1" ht="24" customHeight="1" spans="1:18">
      <c r="A126" s="12">
        <v>122</v>
      </c>
      <c r="B126" s="12" t="s">
        <v>320</v>
      </c>
      <c r="C126" s="15"/>
      <c r="D126" s="26"/>
      <c r="E126" s="26"/>
      <c r="F126" s="16"/>
      <c r="G126" s="12" t="s">
        <v>360</v>
      </c>
      <c r="H126" s="12" t="s">
        <v>361</v>
      </c>
      <c r="I126" s="12" t="s">
        <v>141</v>
      </c>
      <c r="J126" s="12" t="s">
        <v>27</v>
      </c>
      <c r="K126" s="31" t="s">
        <v>141</v>
      </c>
      <c r="L126" s="36">
        <f t="shared" si="6"/>
        <v>35.25</v>
      </c>
      <c r="M126" s="31">
        <v>71.56</v>
      </c>
      <c r="N126" s="31">
        <f t="shared" si="7"/>
        <v>35.78</v>
      </c>
      <c r="O126" s="31">
        <f t="shared" si="8"/>
        <v>71.03</v>
      </c>
      <c r="P126" s="12">
        <v>19</v>
      </c>
      <c r="Q126" s="12"/>
      <c r="R126" s="12"/>
    </row>
    <row r="127" s="2" customFormat="1" ht="24" customHeight="1" spans="1:18">
      <c r="A127" s="12">
        <v>123</v>
      </c>
      <c r="B127" s="12" t="s">
        <v>320</v>
      </c>
      <c r="C127" s="15"/>
      <c r="D127" s="26"/>
      <c r="E127" s="26"/>
      <c r="F127" s="16"/>
      <c r="G127" s="12" t="s">
        <v>362</v>
      </c>
      <c r="H127" s="12" t="s">
        <v>363</v>
      </c>
      <c r="I127" s="12" t="s">
        <v>177</v>
      </c>
      <c r="J127" s="12" t="s">
        <v>27</v>
      </c>
      <c r="K127" s="31" t="s">
        <v>177</v>
      </c>
      <c r="L127" s="36">
        <f t="shared" si="6"/>
        <v>34.25</v>
      </c>
      <c r="M127" s="31">
        <v>73.47</v>
      </c>
      <c r="N127" s="31">
        <f t="shared" si="7"/>
        <v>36.735</v>
      </c>
      <c r="O127" s="31">
        <f t="shared" si="8"/>
        <v>70.985</v>
      </c>
      <c r="P127" s="12">
        <v>20</v>
      </c>
      <c r="Q127" s="12"/>
      <c r="R127" s="12"/>
    </row>
    <row r="128" s="2" customFormat="1" ht="24" customHeight="1" spans="1:18">
      <c r="A128" s="12">
        <v>124</v>
      </c>
      <c r="B128" s="12" t="s">
        <v>320</v>
      </c>
      <c r="C128" s="15"/>
      <c r="D128" s="26"/>
      <c r="E128" s="26"/>
      <c r="F128" s="16"/>
      <c r="G128" s="12" t="s">
        <v>364</v>
      </c>
      <c r="H128" s="12" t="s">
        <v>365</v>
      </c>
      <c r="I128" s="12" t="s">
        <v>182</v>
      </c>
      <c r="J128" s="12" t="s">
        <v>27</v>
      </c>
      <c r="K128" s="31" t="s">
        <v>182</v>
      </c>
      <c r="L128" s="36">
        <f t="shared" si="6"/>
        <v>33.5</v>
      </c>
      <c r="M128" s="31">
        <v>74.71</v>
      </c>
      <c r="N128" s="31">
        <f t="shared" si="7"/>
        <v>37.355</v>
      </c>
      <c r="O128" s="31">
        <f t="shared" si="8"/>
        <v>70.855</v>
      </c>
      <c r="P128" s="12">
        <v>21</v>
      </c>
      <c r="Q128" s="12"/>
      <c r="R128" s="12"/>
    </row>
    <row r="129" s="2" customFormat="1" ht="24" customHeight="1" spans="1:18">
      <c r="A129" s="12">
        <v>125</v>
      </c>
      <c r="B129" s="12" t="s">
        <v>320</v>
      </c>
      <c r="C129" s="15"/>
      <c r="D129" s="26"/>
      <c r="E129" s="26"/>
      <c r="F129" s="16"/>
      <c r="G129" s="12" t="s">
        <v>366</v>
      </c>
      <c r="H129" s="12" t="s">
        <v>367</v>
      </c>
      <c r="I129" s="12" t="s">
        <v>237</v>
      </c>
      <c r="J129" s="12" t="s">
        <v>27</v>
      </c>
      <c r="K129" s="31" t="s">
        <v>237</v>
      </c>
      <c r="L129" s="36">
        <f t="shared" si="6"/>
        <v>33</v>
      </c>
      <c r="M129" s="31">
        <v>75.61</v>
      </c>
      <c r="N129" s="31">
        <f t="shared" si="7"/>
        <v>37.805</v>
      </c>
      <c r="O129" s="31">
        <f t="shared" si="8"/>
        <v>70.805</v>
      </c>
      <c r="P129" s="12">
        <v>22</v>
      </c>
      <c r="Q129" s="12"/>
      <c r="R129" s="12"/>
    </row>
    <row r="130" s="2" customFormat="1" ht="24" customHeight="1" spans="1:18">
      <c r="A130" s="12">
        <v>126</v>
      </c>
      <c r="B130" s="12" t="s">
        <v>320</v>
      </c>
      <c r="C130" s="15"/>
      <c r="D130" s="26"/>
      <c r="E130" s="26"/>
      <c r="F130" s="16"/>
      <c r="G130" s="12" t="s">
        <v>368</v>
      </c>
      <c r="H130" s="12" t="s">
        <v>369</v>
      </c>
      <c r="I130" s="12" t="s">
        <v>182</v>
      </c>
      <c r="J130" s="12" t="s">
        <v>27</v>
      </c>
      <c r="K130" s="31" t="s">
        <v>182</v>
      </c>
      <c r="L130" s="36">
        <f t="shared" si="6"/>
        <v>33.5</v>
      </c>
      <c r="M130" s="31">
        <v>74.03</v>
      </c>
      <c r="N130" s="31">
        <f t="shared" si="7"/>
        <v>37.015</v>
      </c>
      <c r="O130" s="31">
        <f t="shared" si="8"/>
        <v>70.515</v>
      </c>
      <c r="P130" s="12">
        <v>23</v>
      </c>
      <c r="Q130" s="12"/>
      <c r="R130" s="12"/>
    </row>
    <row r="131" s="2" customFormat="1" ht="24" customHeight="1" spans="1:18">
      <c r="A131" s="12">
        <v>127</v>
      </c>
      <c r="B131" s="12" t="s">
        <v>320</v>
      </c>
      <c r="C131" s="15"/>
      <c r="D131" s="26"/>
      <c r="E131" s="26"/>
      <c r="F131" s="16"/>
      <c r="G131" s="12" t="s">
        <v>370</v>
      </c>
      <c r="H131" s="12" t="s">
        <v>371</v>
      </c>
      <c r="I131" s="12" t="s">
        <v>182</v>
      </c>
      <c r="J131" s="12" t="s">
        <v>27</v>
      </c>
      <c r="K131" s="31" t="s">
        <v>182</v>
      </c>
      <c r="L131" s="36">
        <f t="shared" si="6"/>
        <v>33.5</v>
      </c>
      <c r="M131" s="31">
        <v>73.89</v>
      </c>
      <c r="N131" s="31">
        <f t="shared" si="7"/>
        <v>36.945</v>
      </c>
      <c r="O131" s="31">
        <f t="shared" si="8"/>
        <v>70.445</v>
      </c>
      <c r="P131" s="12">
        <v>24</v>
      </c>
      <c r="Q131" s="12"/>
      <c r="R131" s="12"/>
    </row>
    <row r="132" s="2" customFormat="1" ht="24" customHeight="1" spans="1:18">
      <c r="A132" s="12">
        <v>128</v>
      </c>
      <c r="B132" s="12" t="s">
        <v>320</v>
      </c>
      <c r="C132" s="15"/>
      <c r="D132" s="26"/>
      <c r="E132" s="26"/>
      <c r="F132" s="16"/>
      <c r="G132" s="12" t="s">
        <v>372</v>
      </c>
      <c r="H132" s="12" t="s">
        <v>373</v>
      </c>
      <c r="I132" s="12" t="s">
        <v>229</v>
      </c>
      <c r="J132" s="12" t="s">
        <v>27</v>
      </c>
      <c r="K132" s="31" t="s">
        <v>229</v>
      </c>
      <c r="L132" s="36">
        <f t="shared" si="6"/>
        <v>32.75</v>
      </c>
      <c r="M132" s="31">
        <v>74.12</v>
      </c>
      <c r="N132" s="31">
        <f t="shared" si="7"/>
        <v>37.06</v>
      </c>
      <c r="O132" s="31">
        <f t="shared" si="8"/>
        <v>69.81</v>
      </c>
      <c r="P132" s="12">
        <v>25</v>
      </c>
      <c r="Q132" s="12"/>
      <c r="R132" s="12"/>
    </row>
    <row r="133" s="2" customFormat="1" ht="24" customHeight="1" spans="1:18">
      <c r="A133" s="12">
        <v>129</v>
      </c>
      <c r="B133" s="12" t="s">
        <v>320</v>
      </c>
      <c r="C133" s="15"/>
      <c r="D133" s="26"/>
      <c r="E133" s="26"/>
      <c r="F133" s="16"/>
      <c r="G133" s="12" t="s">
        <v>374</v>
      </c>
      <c r="H133" s="12" t="s">
        <v>375</v>
      </c>
      <c r="I133" s="12" t="s">
        <v>229</v>
      </c>
      <c r="J133" s="12" t="s">
        <v>27</v>
      </c>
      <c r="K133" s="31" t="s">
        <v>229</v>
      </c>
      <c r="L133" s="36">
        <f t="shared" si="6"/>
        <v>32.75</v>
      </c>
      <c r="M133" s="31">
        <v>73.41</v>
      </c>
      <c r="N133" s="31">
        <f t="shared" si="7"/>
        <v>36.705</v>
      </c>
      <c r="O133" s="31">
        <f t="shared" si="8"/>
        <v>69.455</v>
      </c>
      <c r="P133" s="12">
        <v>26</v>
      </c>
      <c r="Q133" s="12"/>
      <c r="R133" s="12"/>
    </row>
    <row r="134" s="2" customFormat="1" ht="24" customHeight="1" spans="1:18">
      <c r="A134" s="12">
        <v>130</v>
      </c>
      <c r="B134" s="12" t="s">
        <v>320</v>
      </c>
      <c r="C134" s="15"/>
      <c r="D134" s="26"/>
      <c r="E134" s="26"/>
      <c r="F134" s="16"/>
      <c r="G134" s="12" t="s">
        <v>376</v>
      </c>
      <c r="H134" s="12" t="s">
        <v>377</v>
      </c>
      <c r="I134" s="12" t="s">
        <v>229</v>
      </c>
      <c r="J134" s="12" t="s">
        <v>27</v>
      </c>
      <c r="K134" s="31" t="s">
        <v>229</v>
      </c>
      <c r="L134" s="36">
        <f t="shared" si="6"/>
        <v>32.75</v>
      </c>
      <c r="M134" s="31">
        <v>73.27</v>
      </c>
      <c r="N134" s="31">
        <f t="shared" si="7"/>
        <v>36.635</v>
      </c>
      <c r="O134" s="31">
        <f t="shared" si="8"/>
        <v>69.385</v>
      </c>
      <c r="P134" s="12">
        <v>27</v>
      </c>
      <c r="Q134" s="12"/>
      <c r="R134" s="12"/>
    </row>
    <row r="135" s="2" customFormat="1" ht="24" customHeight="1" spans="1:18">
      <c r="A135" s="12">
        <v>131</v>
      </c>
      <c r="B135" s="12" t="s">
        <v>320</v>
      </c>
      <c r="C135" s="15"/>
      <c r="D135" s="26"/>
      <c r="E135" s="26"/>
      <c r="F135" s="16"/>
      <c r="G135" s="12" t="s">
        <v>378</v>
      </c>
      <c r="H135" s="12" t="s">
        <v>379</v>
      </c>
      <c r="I135" s="12" t="s">
        <v>83</v>
      </c>
      <c r="J135" s="12" t="s">
        <v>27</v>
      </c>
      <c r="K135" s="31" t="s">
        <v>83</v>
      </c>
      <c r="L135" s="36">
        <f t="shared" si="6"/>
        <v>33.75</v>
      </c>
      <c r="M135" s="31">
        <v>71.03</v>
      </c>
      <c r="N135" s="31">
        <f t="shared" si="7"/>
        <v>35.515</v>
      </c>
      <c r="O135" s="31">
        <f t="shared" si="8"/>
        <v>69.265</v>
      </c>
      <c r="P135" s="12">
        <v>28</v>
      </c>
      <c r="Q135" s="12"/>
      <c r="R135" s="12"/>
    </row>
    <row r="136" s="2" customFormat="1" ht="24" customHeight="1" spans="1:18">
      <c r="A136" s="12">
        <v>132</v>
      </c>
      <c r="B136" s="12" t="s">
        <v>320</v>
      </c>
      <c r="C136" s="15"/>
      <c r="D136" s="26"/>
      <c r="E136" s="26"/>
      <c r="F136" s="16"/>
      <c r="G136" s="12" t="s">
        <v>380</v>
      </c>
      <c r="H136" s="12" t="s">
        <v>381</v>
      </c>
      <c r="I136" s="12" t="s">
        <v>229</v>
      </c>
      <c r="J136" s="12" t="s">
        <v>27</v>
      </c>
      <c r="K136" s="31" t="s">
        <v>229</v>
      </c>
      <c r="L136" s="36">
        <f t="shared" si="6"/>
        <v>32.75</v>
      </c>
      <c r="M136" s="31">
        <v>72.85</v>
      </c>
      <c r="N136" s="31">
        <f t="shared" si="7"/>
        <v>36.425</v>
      </c>
      <c r="O136" s="31">
        <f t="shared" si="8"/>
        <v>69.175</v>
      </c>
      <c r="P136" s="12">
        <v>29</v>
      </c>
      <c r="Q136" s="12"/>
      <c r="R136" s="12"/>
    </row>
    <row r="137" s="2" customFormat="1" ht="24" customHeight="1" spans="1:18">
      <c r="A137" s="12">
        <v>133</v>
      </c>
      <c r="B137" s="12" t="s">
        <v>320</v>
      </c>
      <c r="C137" s="15"/>
      <c r="D137" s="26"/>
      <c r="E137" s="26"/>
      <c r="F137" s="16"/>
      <c r="G137" s="12" t="s">
        <v>382</v>
      </c>
      <c r="H137" s="12" t="s">
        <v>383</v>
      </c>
      <c r="I137" s="12" t="s">
        <v>182</v>
      </c>
      <c r="J137" s="12" t="s">
        <v>27</v>
      </c>
      <c r="K137" s="31" t="s">
        <v>182</v>
      </c>
      <c r="L137" s="36">
        <f t="shared" si="6"/>
        <v>33.5</v>
      </c>
      <c r="M137" s="31">
        <v>66.44</v>
      </c>
      <c r="N137" s="31">
        <f t="shared" si="7"/>
        <v>33.22</v>
      </c>
      <c r="O137" s="31">
        <f t="shared" si="8"/>
        <v>66.72</v>
      </c>
      <c r="P137" s="12">
        <v>30</v>
      </c>
      <c r="Q137" s="12"/>
      <c r="R137" s="12"/>
    </row>
    <row r="138" s="2" customFormat="1" ht="24" customHeight="1" spans="1:18">
      <c r="A138" s="12">
        <v>134</v>
      </c>
      <c r="B138" s="12" t="s">
        <v>320</v>
      </c>
      <c r="C138" s="15"/>
      <c r="D138" s="26"/>
      <c r="E138" s="26"/>
      <c r="F138" s="16"/>
      <c r="G138" s="12" t="s">
        <v>384</v>
      </c>
      <c r="H138" s="12" t="s">
        <v>385</v>
      </c>
      <c r="I138" s="12" t="s">
        <v>331</v>
      </c>
      <c r="J138" s="12" t="s">
        <v>27</v>
      </c>
      <c r="K138" s="31" t="s">
        <v>331</v>
      </c>
      <c r="L138" s="36">
        <f t="shared" si="6"/>
        <v>33.25</v>
      </c>
      <c r="M138" s="31" t="s">
        <v>35</v>
      </c>
      <c r="N138" s="31"/>
      <c r="O138" s="31"/>
      <c r="P138" s="12"/>
      <c r="Q138" s="12"/>
      <c r="R138" s="12"/>
    </row>
    <row r="139" s="2" customFormat="1" ht="24" customHeight="1" spans="1:18">
      <c r="A139" s="12">
        <v>135</v>
      </c>
      <c r="B139" s="12" t="s">
        <v>320</v>
      </c>
      <c r="C139" s="17"/>
      <c r="D139" s="40"/>
      <c r="E139" s="40"/>
      <c r="F139" s="18"/>
      <c r="G139" s="12" t="s">
        <v>386</v>
      </c>
      <c r="H139" s="12" t="s">
        <v>387</v>
      </c>
      <c r="I139" s="12" t="s">
        <v>229</v>
      </c>
      <c r="J139" s="12" t="s">
        <v>27</v>
      </c>
      <c r="K139" s="31" t="s">
        <v>229</v>
      </c>
      <c r="L139" s="36">
        <f t="shared" si="6"/>
        <v>32.75</v>
      </c>
      <c r="M139" s="31" t="s">
        <v>35</v>
      </c>
      <c r="N139" s="31"/>
      <c r="O139" s="31"/>
      <c r="P139" s="12"/>
      <c r="Q139" s="12"/>
      <c r="R139" s="12"/>
    </row>
    <row r="140" s="4" customFormat="1" ht="46" customHeight="1" spans="1:18">
      <c r="A140" s="12">
        <v>136</v>
      </c>
      <c r="B140" s="14" t="s">
        <v>388</v>
      </c>
      <c r="C140" s="21" t="s">
        <v>389</v>
      </c>
      <c r="D140" s="39" t="s">
        <v>390</v>
      </c>
      <c r="E140" s="39" t="s">
        <v>391</v>
      </c>
      <c r="F140" s="14">
        <v>1</v>
      </c>
      <c r="G140" s="12" t="s">
        <v>392</v>
      </c>
      <c r="H140" s="12" t="s">
        <v>393</v>
      </c>
      <c r="I140" s="12" t="s">
        <v>394</v>
      </c>
      <c r="J140" s="12" t="s">
        <v>27</v>
      </c>
      <c r="K140" s="31" t="s">
        <v>394</v>
      </c>
      <c r="L140" s="46">
        <f>K140*0.6</f>
        <v>27.6</v>
      </c>
      <c r="M140" s="46">
        <v>81.4</v>
      </c>
      <c r="N140" s="46">
        <f>M140*0.4</f>
        <v>32.56</v>
      </c>
      <c r="O140" s="46">
        <f>L140+N140</f>
        <v>60.16</v>
      </c>
      <c r="P140" s="47">
        <v>1</v>
      </c>
      <c r="Q140" s="47" t="s">
        <v>28</v>
      </c>
      <c r="R140" s="47"/>
    </row>
    <row r="141" s="4" customFormat="1" ht="25" customHeight="1" spans="1:18">
      <c r="A141" s="12">
        <v>137</v>
      </c>
      <c r="B141" s="12" t="s">
        <v>395</v>
      </c>
      <c r="C141" s="21" t="s">
        <v>389</v>
      </c>
      <c r="D141" s="39" t="s">
        <v>390</v>
      </c>
      <c r="E141" s="39" t="s">
        <v>391</v>
      </c>
      <c r="F141" s="14">
        <v>1</v>
      </c>
      <c r="G141" s="12" t="s">
        <v>396</v>
      </c>
      <c r="H141" s="12" t="s">
        <v>397</v>
      </c>
      <c r="I141" s="12" t="s">
        <v>237</v>
      </c>
      <c r="J141" s="12" t="s">
        <v>27</v>
      </c>
      <c r="K141" s="31" t="s">
        <v>237</v>
      </c>
      <c r="L141" s="46">
        <f t="shared" ref="L141:L176" si="9">K141*0.6</f>
        <v>39.6</v>
      </c>
      <c r="M141" s="46">
        <v>73</v>
      </c>
      <c r="N141" s="46">
        <f t="shared" ref="N141:N176" si="10">M141*0.4</f>
        <v>29.2</v>
      </c>
      <c r="O141" s="46">
        <f t="shared" ref="O141:O176" si="11">L141+N141</f>
        <v>68.8</v>
      </c>
      <c r="P141" s="47">
        <v>1</v>
      </c>
      <c r="Q141" s="47" t="s">
        <v>28</v>
      </c>
      <c r="R141" s="47"/>
    </row>
    <row r="142" s="4" customFormat="1" ht="25" customHeight="1" spans="1:18">
      <c r="A142" s="12">
        <v>138</v>
      </c>
      <c r="B142" s="12" t="s">
        <v>395</v>
      </c>
      <c r="C142" s="17"/>
      <c r="D142" s="40"/>
      <c r="E142" s="40"/>
      <c r="F142" s="18"/>
      <c r="G142" s="12" t="s">
        <v>398</v>
      </c>
      <c r="H142" s="12" t="s">
        <v>399</v>
      </c>
      <c r="I142" s="12" t="s">
        <v>400</v>
      </c>
      <c r="J142" s="12" t="s">
        <v>27</v>
      </c>
      <c r="K142" s="31" t="s">
        <v>400</v>
      </c>
      <c r="L142" s="46">
        <f t="shared" si="9"/>
        <v>31.2</v>
      </c>
      <c r="M142" s="46">
        <v>83.2</v>
      </c>
      <c r="N142" s="46">
        <f t="shared" si="10"/>
        <v>33.28</v>
      </c>
      <c r="O142" s="46">
        <f t="shared" si="11"/>
        <v>64.48</v>
      </c>
      <c r="P142" s="47">
        <v>2</v>
      </c>
      <c r="Q142" s="47"/>
      <c r="R142" s="47"/>
    </row>
    <row r="143" s="2" customFormat="1" ht="25" customHeight="1" spans="1:18">
      <c r="A143" s="12">
        <v>139</v>
      </c>
      <c r="B143" s="12" t="s">
        <v>401</v>
      </c>
      <c r="C143" s="21" t="s">
        <v>389</v>
      </c>
      <c r="D143" s="39" t="s">
        <v>390</v>
      </c>
      <c r="E143" s="39" t="s">
        <v>402</v>
      </c>
      <c r="F143" s="14">
        <v>1</v>
      </c>
      <c r="G143" s="12" t="s">
        <v>403</v>
      </c>
      <c r="H143" s="12" t="s">
        <v>404</v>
      </c>
      <c r="I143" s="12" t="s">
        <v>237</v>
      </c>
      <c r="J143" s="12" t="s">
        <v>27</v>
      </c>
      <c r="K143" s="31" t="s">
        <v>237</v>
      </c>
      <c r="L143" s="48">
        <f t="shared" si="9"/>
        <v>39.6</v>
      </c>
      <c r="M143" s="48">
        <v>69.8</v>
      </c>
      <c r="N143" s="48">
        <f t="shared" si="10"/>
        <v>27.92</v>
      </c>
      <c r="O143" s="48">
        <f t="shared" si="11"/>
        <v>67.52</v>
      </c>
      <c r="P143" s="35">
        <v>1</v>
      </c>
      <c r="Q143" s="35" t="s">
        <v>28</v>
      </c>
      <c r="R143" s="35"/>
    </row>
    <row r="144" s="2" customFormat="1" ht="25" customHeight="1" spans="1:18">
      <c r="A144" s="12">
        <v>140</v>
      </c>
      <c r="B144" s="12" t="s">
        <v>401</v>
      </c>
      <c r="C144" s="15"/>
      <c r="D144" s="26"/>
      <c r="E144" s="26"/>
      <c r="F144" s="16"/>
      <c r="G144" s="12" t="s">
        <v>405</v>
      </c>
      <c r="H144" s="12" t="s">
        <v>406</v>
      </c>
      <c r="I144" s="12" t="s">
        <v>234</v>
      </c>
      <c r="J144" s="12" t="s">
        <v>27</v>
      </c>
      <c r="K144" s="31" t="s">
        <v>234</v>
      </c>
      <c r="L144" s="48">
        <f t="shared" si="9"/>
        <v>38.4</v>
      </c>
      <c r="M144" s="48">
        <v>69.8</v>
      </c>
      <c r="N144" s="48">
        <f t="shared" si="10"/>
        <v>27.92</v>
      </c>
      <c r="O144" s="48">
        <f t="shared" si="11"/>
        <v>66.32</v>
      </c>
      <c r="P144" s="35">
        <v>2</v>
      </c>
      <c r="Q144" s="35"/>
      <c r="R144" s="35"/>
    </row>
    <row r="145" s="2" customFormat="1" ht="25" customHeight="1" spans="1:18">
      <c r="A145" s="12">
        <v>141</v>
      </c>
      <c r="B145" s="12" t="s">
        <v>401</v>
      </c>
      <c r="C145" s="17"/>
      <c r="D145" s="40"/>
      <c r="E145" s="40"/>
      <c r="F145" s="18"/>
      <c r="G145" s="12" t="s">
        <v>407</v>
      </c>
      <c r="H145" s="12" t="s">
        <v>408</v>
      </c>
      <c r="I145" s="12" t="s">
        <v>409</v>
      </c>
      <c r="J145" s="12" t="s">
        <v>27</v>
      </c>
      <c r="K145" s="31" t="s">
        <v>409</v>
      </c>
      <c r="L145" s="48">
        <f t="shared" si="9"/>
        <v>35.4</v>
      </c>
      <c r="M145" s="48">
        <v>71</v>
      </c>
      <c r="N145" s="48">
        <f t="shared" si="10"/>
        <v>28.4</v>
      </c>
      <c r="O145" s="48">
        <f t="shared" si="11"/>
        <v>63.8</v>
      </c>
      <c r="P145" s="35">
        <v>3</v>
      </c>
      <c r="Q145" s="35"/>
      <c r="R145" s="35"/>
    </row>
    <row r="146" s="2" customFormat="1" ht="25" customHeight="1" spans="1:18">
      <c r="A146" s="12">
        <v>142</v>
      </c>
      <c r="B146" s="12" t="s">
        <v>410</v>
      </c>
      <c r="C146" s="21" t="s">
        <v>389</v>
      </c>
      <c r="D146" s="39" t="s">
        <v>411</v>
      </c>
      <c r="E146" s="39" t="s">
        <v>412</v>
      </c>
      <c r="F146" s="14">
        <v>1</v>
      </c>
      <c r="G146" s="12" t="s">
        <v>413</v>
      </c>
      <c r="H146" s="12" t="s">
        <v>414</v>
      </c>
      <c r="I146" s="12" t="s">
        <v>149</v>
      </c>
      <c r="J146" s="12" t="s">
        <v>27</v>
      </c>
      <c r="K146" s="31" t="s">
        <v>149</v>
      </c>
      <c r="L146" s="48">
        <f t="shared" si="9"/>
        <v>43.8</v>
      </c>
      <c r="M146" s="48">
        <v>71.2</v>
      </c>
      <c r="N146" s="48">
        <f t="shared" si="10"/>
        <v>28.48</v>
      </c>
      <c r="O146" s="48">
        <f t="shared" si="11"/>
        <v>72.28</v>
      </c>
      <c r="P146" s="35">
        <v>1</v>
      </c>
      <c r="Q146" s="35" t="s">
        <v>28</v>
      </c>
      <c r="R146" s="35"/>
    </row>
    <row r="147" s="2" customFormat="1" ht="25" customHeight="1" spans="1:18">
      <c r="A147" s="12">
        <v>143</v>
      </c>
      <c r="B147" s="12" t="s">
        <v>410</v>
      </c>
      <c r="C147" s="15"/>
      <c r="D147" s="26"/>
      <c r="E147" s="26"/>
      <c r="F147" s="16"/>
      <c r="G147" s="12" t="s">
        <v>415</v>
      </c>
      <c r="H147" s="12" t="s">
        <v>416</v>
      </c>
      <c r="I147" s="12" t="s">
        <v>417</v>
      </c>
      <c r="J147" s="12" t="s">
        <v>27</v>
      </c>
      <c r="K147" s="31" t="s">
        <v>417</v>
      </c>
      <c r="L147" s="48">
        <f t="shared" si="9"/>
        <v>31.8</v>
      </c>
      <c r="M147" s="48">
        <v>60.8</v>
      </c>
      <c r="N147" s="48">
        <f t="shared" si="10"/>
        <v>24.32</v>
      </c>
      <c r="O147" s="48">
        <f t="shared" si="11"/>
        <v>56.12</v>
      </c>
      <c r="P147" s="35">
        <v>2</v>
      </c>
      <c r="Q147" s="35"/>
      <c r="R147" s="35"/>
    </row>
    <row r="148" s="2" customFormat="1" ht="25" customHeight="1" spans="1:18">
      <c r="A148" s="12">
        <v>144</v>
      </c>
      <c r="B148" s="12" t="s">
        <v>410</v>
      </c>
      <c r="C148" s="17"/>
      <c r="D148" s="40"/>
      <c r="E148" s="40"/>
      <c r="F148" s="18"/>
      <c r="G148" s="49" t="s">
        <v>418</v>
      </c>
      <c r="H148" s="12" t="s">
        <v>419</v>
      </c>
      <c r="I148" s="31">
        <v>46</v>
      </c>
      <c r="J148" s="12"/>
      <c r="K148" s="31">
        <v>46</v>
      </c>
      <c r="L148" s="48">
        <f t="shared" si="9"/>
        <v>27.6</v>
      </c>
      <c r="M148" s="48">
        <v>60.2</v>
      </c>
      <c r="N148" s="48">
        <f t="shared" si="10"/>
        <v>24.08</v>
      </c>
      <c r="O148" s="48">
        <f t="shared" si="11"/>
        <v>51.68</v>
      </c>
      <c r="P148" s="35">
        <v>3</v>
      </c>
      <c r="Q148" s="35"/>
      <c r="R148" s="35"/>
    </row>
    <row r="149" s="2" customFormat="1" ht="25" customHeight="1" spans="1:18">
      <c r="A149" s="12">
        <v>145</v>
      </c>
      <c r="B149" s="12" t="s">
        <v>420</v>
      </c>
      <c r="C149" s="21" t="s">
        <v>389</v>
      </c>
      <c r="D149" s="39" t="s">
        <v>421</v>
      </c>
      <c r="E149" s="39" t="s">
        <v>422</v>
      </c>
      <c r="F149" s="14">
        <v>1</v>
      </c>
      <c r="G149" s="12" t="s">
        <v>423</v>
      </c>
      <c r="H149" s="12" t="s">
        <v>424</v>
      </c>
      <c r="I149" s="12" t="s">
        <v>425</v>
      </c>
      <c r="J149" s="12" t="s">
        <v>27</v>
      </c>
      <c r="K149" s="31" t="s">
        <v>425</v>
      </c>
      <c r="L149" s="48">
        <f t="shared" si="9"/>
        <v>30.6</v>
      </c>
      <c r="M149" s="48">
        <v>79.8</v>
      </c>
      <c r="N149" s="48">
        <f t="shared" si="10"/>
        <v>31.92</v>
      </c>
      <c r="O149" s="48">
        <f t="shared" si="11"/>
        <v>62.52</v>
      </c>
      <c r="P149" s="35">
        <v>1</v>
      </c>
      <c r="Q149" s="35" t="s">
        <v>28</v>
      </c>
      <c r="R149" s="35"/>
    </row>
    <row r="150" s="2" customFormat="1" ht="25" customHeight="1" spans="1:18">
      <c r="A150" s="12">
        <v>146</v>
      </c>
      <c r="B150" s="12" t="s">
        <v>420</v>
      </c>
      <c r="C150" s="15"/>
      <c r="D150" s="26"/>
      <c r="E150" s="26"/>
      <c r="F150" s="16"/>
      <c r="G150" s="12" t="s">
        <v>426</v>
      </c>
      <c r="H150" s="12" t="s">
        <v>427</v>
      </c>
      <c r="I150" s="12" t="s">
        <v>425</v>
      </c>
      <c r="J150" s="12" t="s">
        <v>27</v>
      </c>
      <c r="K150" s="31" t="s">
        <v>425</v>
      </c>
      <c r="L150" s="48">
        <f t="shared" si="9"/>
        <v>30.6</v>
      </c>
      <c r="M150" s="48">
        <v>61.8</v>
      </c>
      <c r="N150" s="48">
        <f t="shared" si="10"/>
        <v>24.72</v>
      </c>
      <c r="O150" s="48">
        <f t="shared" si="11"/>
        <v>55.32</v>
      </c>
      <c r="P150" s="35">
        <v>2</v>
      </c>
      <c r="Q150" s="35"/>
      <c r="R150" s="35"/>
    </row>
    <row r="151" s="2" customFormat="1" ht="25" customHeight="1" spans="1:18">
      <c r="A151" s="12">
        <v>147</v>
      </c>
      <c r="B151" s="12" t="s">
        <v>420</v>
      </c>
      <c r="C151" s="15"/>
      <c r="D151" s="26"/>
      <c r="E151" s="26"/>
      <c r="F151" s="16"/>
      <c r="G151" s="12" t="s">
        <v>428</v>
      </c>
      <c r="H151" s="12" t="s">
        <v>429</v>
      </c>
      <c r="I151" s="12" t="s">
        <v>319</v>
      </c>
      <c r="J151" s="12" t="s">
        <v>27</v>
      </c>
      <c r="K151" s="31" t="s">
        <v>319</v>
      </c>
      <c r="L151" s="48">
        <f t="shared" si="9"/>
        <v>36</v>
      </c>
      <c r="M151" s="48" t="s">
        <v>35</v>
      </c>
      <c r="N151" s="48"/>
      <c r="O151" s="48"/>
      <c r="P151" s="35"/>
      <c r="Q151" s="35"/>
      <c r="R151" s="35"/>
    </row>
    <row r="152" s="2" customFormat="1" ht="25" customHeight="1" spans="1:18">
      <c r="A152" s="12">
        <v>148</v>
      </c>
      <c r="B152" s="12" t="s">
        <v>420</v>
      </c>
      <c r="C152" s="17"/>
      <c r="D152" s="40"/>
      <c r="E152" s="40"/>
      <c r="F152" s="18"/>
      <c r="G152" s="12" t="s">
        <v>430</v>
      </c>
      <c r="H152" s="12" t="s">
        <v>431</v>
      </c>
      <c r="I152" s="12" t="s">
        <v>432</v>
      </c>
      <c r="J152" s="12" t="s">
        <v>27</v>
      </c>
      <c r="K152" s="31" t="s">
        <v>432</v>
      </c>
      <c r="L152" s="48">
        <f t="shared" si="9"/>
        <v>34.8</v>
      </c>
      <c r="M152" s="48" t="s">
        <v>35</v>
      </c>
      <c r="N152" s="48"/>
      <c r="O152" s="48"/>
      <c r="P152" s="35"/>
      <c r="Q152" s="35"/>
      <c r="R152" s="35"/>
    </row>
    <row r="153" s="4" customFormat="1" ht="25" customHeight="1" spans="1:18">
      <c r="A153" s="12">
        <v>149</v>
      </c>
      <c r="B153" s="12" t="s">
        <v>433</v>
      </c>
      <c r="C153" s="21" t="s">
        <v>389</v>
      </c>
      <c r="D153" s="39" t="s">
        <v>421</v>
      </c>
      <c r="E153" s="39" t="s">
        <v>391</v>
      </c>
      <c r="F153" s="14">
        <v>1</v>
      </c>
      <c r="G153" s="12" t="s">
        <v>434</v>
      </c>
      <c r="H153" s="12" t="s">
        <v>435</v>
      </c>
      <c r="I153" s="12" t="s">
        <v>436</v>
      </c>
      <c r="J153" s="12" t="s">
        <v>27</v>
      </c>
      <c r="K153" s="31" t="s">
        <v>436</v>
      </c>
      <c r="L153" s="46">
        <f t="shared" si="9"/>
        <v>27</v>
      </c>
      <c r="M153" s="46">
        <v>79</v>
      </c>
      <c r="N153" s="46">
        <f>M153*0.4</f>
        <v>31.6</v>
      </c>
      <c r="O153" s="46">
        <f>L153+N153</f>
        <v>58.6</v>
      </c>
      <c r="P153" s="47">
        <v>1</v>
      </c>
      <c r="Q153" s="47" t="s">
        <v>28</v>
      </c>
      <c r="R153" s="47"/>
    </row>
    <row r="154" s="4" customFormat="1" ht="25" customHeight="1" spans="1:18">
      <c r="A154" s="12">
        <v>150</v>
      </c>
      <c r="B154" s="12" t="s">
        <v>433</v>
      </c>
      <c r="C154" s="15"/>
      <c r="D154" s="26"/>
      <c r="E154" s="26"/>
      <c r="F154" s="16"/>
      <c r="G154" s="12" t="s">
        <v>437</v>
      </c>
      <c r="H154" s="12" t="s">
        <v>438</v>
      </c>
      <c r="I154" s="12" t="s">
        <v>394</v>
      </c>
      <c r="J154" s="12" t="s">
        <v>27</v>
      </c>
      <c r="K154" s="31" t="s">
        <v>394</v>
      </c>
      <c r="L154" s="46">
        <f t="shared" si="9"/>
        <v>27.6</v>
      </c>
      <c r="M154" s="46">
        <v>70.4</v>
      </c>
      <c r="N154" s="46">
        <f t="shared" si="10"/>
        <v>28.16</v>
      </c>
      <c r="O154" s="46">
        <f t="shared" si="11"/>
        <v>55.76</v>
      </c>
      <c r="P154" s="47">
        <v>2</v>
      </c>
      <c r="Q154" s="47"/>
      <c r="R154" s="47"/>
    </row>
    <row r="155" s="4" customFormat="1" ht="25" customHeight="1" spans="1:18">
      <c r="A155" s="12">
        <v>151</v>
      </c>
      <c r="B155" s="12" t="s">
        <v>433</v>
      </c>
      <c r="C155" s="17"/>
      <c r="D155" s="40"/>
      <c r="E155" s="40"/>
      <c r="F155" s="18"/>
      <c r="G155" s="12" t="s">
        <v>439</v>
      </c>
      <c r="H155" s="12" t="s">
        <v>440</v>
      </c>
      <c r="I155" s="12" t="s">
        <v>441</v>
      </c>
      <c r="J155" s="12" t="s">
        <v>27</v>
      </c>
      <c r="K155" s="31" t="s">
        <v>441</v>
      </c>
      <c r="L155" s="46">
        <f t="shared" si="9"/>
        <v>30</v>
      </c>
      <c r="M155" s="46" t="s">
        <v>442</v>
      </c>
      <c r="N155" s="46"/>
      <c r="O155" s="46"/>
      <c r="P155" s="47"/>
      <c r="Q155" s="47"/>
      <c r="R155" s="47"/>
    </row>
    <row r="156" s="4" customFormat="1" ht="35" customHeight="1" spans="1:18">
      <c r="A156" s="12">
        <v>152</v>
      </c>
      <c r="B156" s="12" t="s">
        <v>443</v>
      </c>
      <c r="C156" s="45" t="s">
        <v>389</v>
      </c>
      <c r="D156" s="45" t="s">
        <v>444</v>
      </c>
      <c r="E156" s="45" t="s">
        <v>391</v>
      </c>
      <c r="F156" s="12">
        <v>1</v>
      </c>
      <c r="G156" s="12" t="s">
        <v>445</v>
      </c>
      <c r="H156" s="12" t="s">
        <v>446</v>
      </c>
      <c r="I156" s="12" t="s">
        <v>394</v>
      </c>
      <c r="J156" s="12" t="s">
        <v>27</v>
      </c>
      <c r="K156" s="31" t="s">
        <v>394</v>
      </c>
      <c r="L156" s="46">
        <f t="shared" si="9"/>
        <v>27.6</v>
      </c>
      <c r="M156" s="46">
        <v>76</v>
      </c>
      <c r="N156" s="46">
        <f t="shared" si="10"/>
        <v>30.4</v>
      </c>
      <c r="O156" s="46">
        <f t="shared" si="11"/>
        <v>58</v>
      </c>
      <c r="P156" s="47">
        <v>1</v>
      </c>
      <c r="Q156" s="47" t="s">
        <v>28</v>
      </c>
      <c r="R156" s="47"/>
    </row>
    <row r="157" s="4" customFormat="1" ht="25" customHeight="1" spans="1:18">
      <c r="A157" s="12">
        <v>153</v>
      </c>
      <c r="B157" s="12" t="s">
        <v>447</v>
      </c>
      <c r="C157" s="21" t="s">
        <v>389</v>
      </c>
      <c r="D157" s="39" t="s">
        <v>444</v>
      </c>
      <c r="E157" s="39" t="s">
        <v>448</v>
      </c>
      <c r="F157" s="14">
        <v>1</v>
      </c>
      <c r="G157" s="12" t="s">
        <v>449</v>
      </c>
      <c r="H157" s="12" t="s">
        <v>450</v>
      </c>
      <c r="I157" s="12" t="s">
        <v>451</v>
      </c>
      <c r="J157" s="12" t="s">
        <v>27</v>
      </c>
      <c r="K157" s="31" t="s">
        <v>451</v>
      </c>
      <c r="L157" s="46">
        <f t="shared" si="9"/>
        <v>33</v>
      </c>
      <c r="M157" s="46">
        <v>72.2</v>
      </c>
      <c r="N157" s="46">
        <f t="shared" si="10"/>
        <v>28.88</v>
      </c>
      <c r="O157" s="46">
        <f t="shared" si="11"/>
        <v>61.88</v>
      </c>
      <c r="P157" s="47">
        <v>1</v>
      </c>
      <c r="Q157" s="47" t="s">
        <v>28</v>
      </c>
      <c r="R157" s="47"/>
    </row>
    <row r="158" s="4" customFormat="1" ht="25" customHeight="1" spans="1:18">
      <c r="A158" s="12">
        <v>154</v>
      </c>
      <c r="B158" s="12" t="s">
        <v>447</v>
      </c>
      <c r="C158" s="15"/>
      <c r="D158" s="26"/>
      <c r="E158" s="26"/>
      <c r="F158" s="16"/>
      <c r="G158" s="12" t="s">
        <v>452</v>
      </c>
      <c r="H158" s="12" t="s">
        <v>453</v>
      </c>
      <c r="I158" s="12" t="s">
        <v>454</v>
      </c>
      <c r="J158" s="12" t="s">
        <v>27</v>
      </c>
      <c r="K158" s="31" t="s">
        <v>454</v>
      </c>
      <c r="L158" s="46">
        <f t="shared" si="9"/>
        <v>24</v>
      </c>
      <c r="M158" s="46">
        <v>76.6</v>
      </c>
      <c r="N158" s="46">
        <f t="shared" si="10"/>
        <v>30.64</v>
      </c>
      <c r="O158" s="46">
        <f t="shared" si="11"/>
        <v>54.64</v>
      </c>
      <c r="P158" s="47">
        <v>2</v>
      </c>
      <c r="Q158" s="47"/>
      <c r="R158" s="47"/>
    </row>
    <row r="159" s="2" customFormat="1" ht="25" customHeight="1" spans="1:18">
      <c r="A159" s="12">
        <v>155</v>
      </c>
      <c r="B159" s="12" t="s">
        <v>455</v>
      </c>
      <c r="C159" s="21" t="s">
        <v>389</v>
      </c>
      <c r="D159" s="39" t="s">
        <v>456</v>
      </c>
      <c r="E159" s="39" t="s">
        <v>457</v>
      </c>
      <c r="F159" s="14">
        <v>1</v>
      </c>
      <c r="G159" s="12" t="s">
        <v>458</v>
      </c>
      <c r="H159" s="12" t="s">
        <v>459</v>
      </c>
      <c r="I159" s="12" t="s">
        <v>252</v>
      </c>
      <c r="J159" s="12">
        <v>2</v>
      </c>
      <c r="K159" s="31">
        <v>67</v>
      </c>
      <c r="L159" s="48">
        <f t="shared" si="9"/>
        <v>40.2</v>
      </c>
      <c r="M159" s="48">
        <v>81.8</v>
      </c>
      <c r="N159" s="48">
        <f t="shared" si="10"/>
        <v>32.72</v>
      </c>
      <c r="O159" s="48">
        <f t="shared" si="11"/>
        <v>72.92</v>
      </c>
      <c r="P159" s="35">
        <v>1</v>
      </c>
      <c r="Q159" s="35" t="s">
        <v>28</v>
      </c>
      <c r="R159" s="35"/>
    </row>
    <row r="160" s="2" customFormat="1" ht="25" customHeight="1" spans="1:18">
      <c r="A160" s="12">
        <v>156</v>
      </c>
      <c r="B160" s="12" t="s">
        <v>455</v>
      </c>
      <c r="C160" s="15"/>
      <c r="D160" s="26"/>
      <c r="E160" s="26"/>
      <c r="F160" s="16"/>
      <c r="G160" s="12" t="s">
        <v>460</v>
      </c>
      <c r="H160" s="12" t="s">
        <v>461</v>
      </c>
      <c r="I160" s="12" t="s">
        <v>409</v>
      </c>
      <c r="J160" s="12" t="s">
        <v>27</v>
      </c>
      <c r="K160" s="31" t="s">
        <v>409</v>
      </c>
      <c r="L160" s="48">
        <f t="shared" si="9"/>
        <v>35.4</v>
      </c>
      <c r="M160" s="48" t="s">
        <v>35</v>
      </c>
      <c r="N160" s="48"/>
      <c r="O160" s="48"/>
      <c r="P160" s="35"/>
      <c r="Q160" s="35"/>
      <c r="R160" s="35"/>
    </row>
    <row r="161" s="2" customFormat="1" ht="25" customHeight="1" spans="1:18">
      <c r="A161" s="12">
        <v>157</v>
      </c>
      <c r="B161" s="12" t="s">
        <v>455</v>
      </c>
      <c r="C161" s="15"/>
      <c r="D161" s="26"/>
      <c r="E161" s="26"/>
      <c r="F161" s="16"/>
      <c r="G161" s="12" t="s">
        <v>462</v>
      </c>
      <c r="H161" s="12" t="s">
        <v>463</v>
      </c>
      <c r="I161" s="12" t="s">
        <v>432</v>
      </c>
      <c r="J161" s="12" t="s">
        <v>27</v>
      </c>
      <c r="K161" s="31" t="s">
        <v>432</v>
      </c>
      <c r="L161" s="48">
        <f t="shared" si="9"/>
        <v>34.8</v>
      </c>
      <c r="M161" s="48" t="s">
        <v>35</v>
      </c>
      <c r="N161" s="48"/>
      <c r="O161" s="48"/>
      <c r="P161" s="35"/>
      <c r="Q161" s="35"/>
      <c r="R161" s="35"/>
    </row>
    <row r="162" s="2" customFormat="1" ht="25" customHeight="1" spans="1:18">
      <c r="A162" s="12">
        <v>158</v>
      </c>
      <c r="B162" s="12" t="s">
        <v>464</v>
      </c>
      <c r="C162" s="21" t="s">
        <v>389</v>
      </c>
      <c r="D162" s="39" t="s">
        <v>456</v>
      </c>
      <c r="E162" s="39" t="s">
        <v>412</v>
      </c>
      <c r="F162" s="14">
        <v>1</v>
      </c>
      <c r="G162" s="12" t="s">
        <v>465</v>
      </c>
      <c r="H162" s="12" t="s">
        <v>466</v>
      </c>
      <c r="I162" s="12" t="s">
        <v>257</v>
      </c>
      <c r="J162" s="12" t="s">
        <v>27</v>
      </c>
      <c r="K162" s="31" t="s">
        <v>257</v>
      </c>
      <c r="L162" s="48">
        <f t="shared" si="9"/>
        <v>37.2</v>
      </c>
      <c r="M162" s="48">
        <v>79</v>
      </c>
      <c r="N162" s="48">
        <f t="shared" si="10"/>
        <v>31.6</v>
      </c>
      <c r="O162" s="48">
        <f t="shared" si="11"/>
        <v>68.8</v>
      </c>
      <c r="P162" s="35">
        <v>1</v>
      </c>
      <c r="Q162" s="35" t="s">
        <v>28</v>
      </c>
      <c r="R162" s="35"/>
    </row>
    <row r="163" s="2" customFormat="1" ht="25" customHeight="1" spans="1:18">
      <c r="A163" s="12">
        <v>159</v>
      </c>
      <c r="B163" s="12" t="s">
        <v>464</v>
      </c>
      <c r="C163" s="15"/>
      <c r="D163" s="26"/>
      <c r="E163" s="26"/>
      <c r="F163" s="16"/>
      <c r="G163" s="12" t="s">
        <v>467</v>
      </c>
      <c r="H163" s="12" t="s">
        <v>468</v>
      </c>
      <c r="I163" s="12" t="s">
        <v>469</v>
      </c>
      <c r="J163" s="12" t="s">
        <v>27</v>
      </c>
      <c r="K163" s="31" t="s">
        <v>469</v>
      </c>
      <c r="L163" s="48">
        <f t="shared" si="9"/>
        <v>34.2</v>
      </c>
      <c r="M163" s="48">
        <v>77.2</v>
      </c>
      <c r="N163" s="48">
        <f t="shared" si="10"/>
        <v>30.88</v>
      </c>
      <c r="O163" s="48">
        <f t="shared" si="11"/>
        <v>65.08</v>
      </c>
      <c r="P163" s="35">
        <v>2</v>
      </c>
      <c r="Q163" s="35"/>
      <c r="R163" s="35"/>
    </row>
    <row r="164" s="2" customFormat="1" ht="25" customHeight="1" spans="1:18">
      <c r="A164" s="12">
        <v>160</v>
      </c>
      <c r="B164" s="12" t="s">
        <v>464</v>
      </c>
      <c r="C164" s="15"/>
      <c r="D164" s="26"/>
      <c r="E164" s="26"/>
      <c r="F164" s="16"/>
      <c r="G164" s="12" t="s">
        <v>470</v>
      </c>
      <c r="H164" s="12" t="s">
        <v>471</v>
      </c>
      <c r="I164" s="12" t="s">
        <v>441</v>
      </c>
      <c r="J164" s="12"/>
      <c r="K164" s="12" t="s">
        <v>441</v>
      </c>
      <c r="L164" s="48">
        <f t="shared" si="9"/>
        <v>30</v>
      </c>
      <c r="M164" s="48">
        <v>69.4</v>
      </c>
      <c r="N164" s="48">
        <f t="shared" si="10"/>
        <v>27.76</v>
      </c>
      <c r="O164" s="48">
        <f t="shared" si="11"/>
        <v>57.76</v>
      </c>
      <c r="P164" s="35">
        <v>3</v>
      </c>
      <c r="Q164" s="35"/>
      <c r="R164" s="35"/>
    </row>
    <row r="165" s="2" customFormat="1" ht="25" customHeight="1" spans="1:18">
      <c r="A165" s="12">
        <v>161</v>
      </c>
      <c r="B165" s="12" t="s">
        <v>464</v>
      </c>
      <c r="C165" s="15"/>
      <c r="D165" s="26"/>
      <c r="E165" s="26"/>
      <c r="F165" s="16"/>
      <c r="G165" s="12" t="s">
        <v>472</v>
      </c>
      <c r="H165" s="12" t="s">
        <v>473</v>
      </c>
      <c r="I165" s="12" t="s">
        <v>441</v>
      </c>
      <c r="J165" s="12"/>
      <c r="K165" s="12" t="s">
        <v>441</v>
      </c>
      <c r="L165" s="48">
        <f t="shared" si="9"/>
        <v>30</v>
      </c>
      <c r="M165" s="48" t="s">
        <v>35</v>
      </c>
      <c r="N165" s="48"/>
      <c r="O165" s="48"/>
      <c r="P165" s="35"/>
      <c r="Q165" s="35"/>
      <c r="R165" s="35"/>
    </row>
    <row r="166" s="2" customFormat="1" ht="25" customHeight="1" spans="1:18">
      <c r="A166" s="12">
        <v>162</v>
      </c>
      <c r="B166" s="12" t="s">
        <v>474</v>
      </c>
      <c r="C166" s="21" t="s">
        <v>389</v>
      </c>
      <c r="D166" s="39" t="s">
        <v>456</v>
      </c>
      <c r="E166" s="41" t="s">
        <v>475</v>
      </c>
      <c r="F166" s="14">
        <v>1</v>
      </c>
      <c r="G166" s="12" t="s">
        <v>476</v>
      </c>
      <c r="H166" s="12" t="s">
        <v>477</v>
      </c>
      <c r="I166" s="12" t="s">
        <v>432</v>
      </c>
      <c r="J166" s="12" t="s">
        <v>27</v>
      </c>
      <c r="K166" s="31" t="s">
        <v>432</v>
      </c>
      <c r="L166" s="48">
        <f t="shared" si="9"/>
        <v>34.8</v>
      </c>
      <c r="M166" s="48">
        <v>81.2</v>
      </c>
      <c r="N166" s="48">
        <f t="shared" ref="N166:N176" si="12">M166*0.4</f>
        <v>32.48</v>
      </c>
      <c r="O166" s="48">
        <f t="shared" ref="O166:O176" si="13">L166+N166</f>
        <v>67.28</v>
      </c>
      <c r="P166" s="35">
        <v>1</v>
      </c>
      <c r="Q166" s="35" t="s">
        <v>28</v>
      </c>
      <c r="R166" s="35"/>
    </row>
    <row r="167" s="2" customFormat="1" ht="25" customHeight="1" spans="1:18">
      <c r="A167" s="12">
        <v>163</v>
      </c>
      <c r="B167" s="12" t="s">
        <v>474</v>
      </c>
      <c r="C167" s="15"/>
      <c r="D167" s="26"/>
      <c r="E167" s="42"/>
      <c r="F167" s="16"/>
      <c r="G167" s="12" t="s">
        <v>478</v>
      </c>
      <c r="H167" s="12" t="s">
        <v>479</v>
      </c>
      <c r="I167" s="12" t="s">
        <v>319</v>
      </c>
      <c r="J167" s="12" t="s">
        <v>27</v>
      </c>
      <c r="K167" s="31" t="s">
        <v>319</v>
      </c>
      <c r="L167" s="48">
        <f t="shared" si="9"/>
        <v>36</v>
      </c>
      <c r="M167" s="48">
        <v>72.6</v>
      </c>
      <c r="N167" s="48">
        <f t="shared" si="12"/>
        <v>29.04</v>
      </c>
      <c r="O167" s="48">
        <f t="shared" si="13"/>
        <v>65.04</v>
      </c>
      <c r="P167" s="35">
        <v>2</v>
      </c>
      <c r="Q167" s="35"/>
      <c r="R167" s="35"/>
    </row>
    <row r="168" s="2" customFormat="1" ht="25" customHeight="1" spans="1:18">
      <c r="A168" s="12">
        <v>164</v>
      </c>
      <c r="B168" s="12" t="s">
        <v>474</v>
      </c>
      <c r="C168" s="15"/>
      <c r="D168" s="26"/>
      <c r="E168" s="42"/>
      <c r="F168" s="16"/>
      <c r="G168" s="12" t="s">
        <v>480</v>
      </c>
      <c r="H168" s="12" t="s">
        <v>481</v>
      </c>
      <c r="I168" s="12" t="s">
        <v>417</v>
      </c>
      <c r="J168" s="12" t="s">
        <v>27</v>
      </c>
      <c r="K168" s="31" t="s">
        <v>417</v>
      </c>
      <c r="L168" s="48">
        <f t="shared" si="9"/>
        <v>31.8</v>
      </c>
      <c r="M168" s="48">
        <v>78.4</v>
      </c>
      <c r="N168" s="48">
        <f t="shared" si="12"/>
        <v>31.36</v>
      </c>
      <c r="O168" s="48">
        <f t="shared" si="13"/>
        <v>63.16</v>
      </c>
      <c r="P168" s="35">
        <v>3</v>
      </c>
      <c r="Q168" s="35"/>
      <c r="R168" s="35"/>
    </row>
    <row r="169" s="2" customFormat="1" ht="25" customHeight="1" spans="1:18">
      <c r="A169" s="12">
        <v>165</v>
      </c>
      <c r="B169" s="12" t="s">
        <v>474</v>
      </c>
      <c r="C169" s="15"/>
      <c r="D169" s="26"/>
      <c r="E169" s="42"/>
      <c r="F169" s="16"/>
      <c r="G169" s="12" t="s">
        <v>482</v>
      </c>
      <c r="H169" s="12" t="s">
        <v>483</v>
      </c>
      <c r="I169" s="12" t="s">
        <v>417</v>
      </c>
      <c r="J169" s="12" t="s">
        <v>27</v>
      </c>
      <c r="K169" s="31" t="s">
        <v>417</v>
      </c>
      <c r="L169" s="48">
        <f t="shared" si="9"/>
        <v>31.8</v>
      </c>
      <c r="M169" s="48">
        <v>71.6</v>
      </c>
      <c r="N169" s="48">
        <f t="shared" si="12"/>
        <v>28.64</v>
      </c>
      <c r="O169" s="48">
        <f t="shared" si="13"/>
        <v>60.44</v>
      </c>
      <c r="P169" s="35">
        <v>4</v>
      </c>
      <c r="Q169" s="35"/>
      <c r="R169" s="35"/>
    </row>
    <row r="170" s="2" customFormat="1" ht="25" customHeight="1" spans="1:18">
      <c r="A170" s="12">
        <v>166</v>
      </c>
      <c r="B170" s="12" t="s">
        <v>474</v>
      </c>
      <c r="C170" s="17"/>
      <c r="D170" s="40"/>
      <c r="E170" s="44"/>
      <c r="F170" s="18"/>
      <c r="G170" s="12" t="s">
        <v>484</v>
      </c>
      <c r="H170" s="12" t="s">
        <v>485</v>
      </c>
      <c r="I170" s="12" t="s">
        <v>417</v>
      </c>
      <c r="J170" s="12" t="s">
        <v>27</v>
      </c>
      <c r="K170" s="31" t="s">
        <v>417</v>
      </c>
      <c r="L170" s="48">
        <f t="shared" si="9"/>
        <v>31.8</v>
      </c>
      <c r="M170" s="48">
        <v>64</v>
      </c>
      <c r="N170" s="48">
        <f t="shared" si="12"/>
        <v>25.6</v>
      </c>
      <c r="O170" s="48">
        <f t="shared" si="13"/>
        <v>57.4</v>
      </c>
      <c r="P170" s="35">
        <v>5</v>
      </c>
      <c r="Q170" s="35"/>
      <c r="R170" s="35"/>
    </row>
    <row r="171" s="2" customFormat="1" ht="25" customHeight="1" spans="1:18">
      <c r="A171" s="12">
        <v>167</v>
      </c>
      <c r="B171" s="12" t="s">
        <v>486</v>
      </c>
      <c r="C171" s="21" t="s">
        <v>389</v>
      </c>
      <c r="D171" s="39" t="s">
        <v>487</v>
      </c>
      <c r="E171" s="39" t="s">
        <v>488</v>
      </c>
      <c r="F171" s="14">
        <v>1</v>
      </c>
      <c r="G171" s="12" t="s">
        <v>489</v>
      </c>
      <c r="H171" s="12" t="s">
        <v>490</v>
      </c>
      <c r="I171" s="12" t="s">
        <v>319</v>
      </c>
      <c r="J171" s="12" t="s">
        <v>27</v>
      </c>
      <c r="K171" s="31" t="s">
        <v>319</v>
      </c>
      <c r="L171" s="48">
        <f t="shared" si="9"/>
        <v>36</v>
      </c>
      <c r="M171" s="48">
        <v>71.8</v>
      </c>
      <c r="N171" s="48">
        <f t="shared" si="12"/>
        <v>28.72</v>
      </c>
      <c r="O171" s="48">
        <f t="shared" si="13"/>
        <v>64.72</v>
      </c>
      <c r="P171" s="35">
        <v>1</v>
      </c>
      <c r="Q171" s="35" t="s">
        <v>28</v>
      </c>
      <c r="R171" s="35"/>
    </row>
    <row r="172" s="2" customFormat="1" ht="25" customHeight="1" spans="1:18">
      <c r="A172" s="12">
        <v>168</v>
      </c>
      <c r="B172" s="12" t="s">
        <v>486</v>
      </c>
      <c r="C172" s="15"/>
      <c r="D172" s="26"/>
      <c r="E172" s="26"/>
      <c r="F172" s="16"/>
      <c r="G172" s="12" t="s">
        <v>491</v>
      </c>
      <c r="H172" s="12" t="s">
        <v>492</v>
      </c>
      <c r="I172" s="12" t="s">
        <v>493</v>
      </c>
      <c r="J172" s="12" t="s">
        <v>27</v>
      </c>
      <c r="K172" s="31" t="s">
        <v>493</v>
      </c>
      <c r="L172" s="48">
        <f t="shared" si="9"/>
        <v>37.8</v>
      </c>
      <c r="M172" s="48">
        <v>66</v>
      </c>
      <c r="N172" s="48">
        <f t="shared" si="12"/>
        <v>26.4</v>
      </c>
      <c r="O172" s="48">
        <f t="shared" si="13"/>
        <v>64.2</v>
      </c>
      <c r="P172" s="35">
        <v>2</v>
      </c>
      <c r="Q172" s="35"/>
      <c r="R172" s="35"/>
    </row>
    <row r="173" s="2" customFormat="1" ht="25" customHeight="1" spans="1:18">
      <c r="A173" s="12">
        <v>169</v>
      </c>
      <c r="B173" s="12" t="s">
        <v>486</v>
      </c>
      <c r="C173" s="17"/>
      <c r="D173" s="40"/>
      <c r="E173" s="40"/>
      <c r="F173" s="18"/>
      <c r="G173" s="12" t="s">
        <v>494</v>
      </c>
      <c r="H173" s="12" t="s">
        <v>495</v>
      </c>
      <c r="I173" s="12" t="s">
        <v>496</v>
      </c>
      <c r="J173" s="12" t="s">
        <v>27</v>
      </c>
      <c r="K173" s="31" t="s">
        <v>496</v>
      </c>
      <c r="L173" s="48">
        <f t="shared" si="9"/>
        <v>25.8</v>
      </c>
      <c r="M173" s="48">
        <v>68.4</v>
      </c>
      <c r="N173" s="48">
        <f t="shared" si="12"/>
        <v>27.36</v>
      </c>
      <c r="O173" s="48">
        <f t="shared" si="13"/>
        <v>53.16</v>
      </c>
      <c r="P173" s="35">
        <v>3</v>
      </c>
      <c r="Q173" s="35"/>
      <c r="R173" s="35"/>
    </row>
    <row r="174" s="4" customFormat="1" ht="25" customHeight="1" spans="1:18">
      <c r="A174" s="12">
        <v>170</v>
      </c>
      <c r="B174" s="12" t="s">
        <v>497</v>
      </c>
      <c r="C174" s="21" t="s">
        <v>389</v>
      </c>
      <c r="D174" s="39" t="s">
        <v>487</v>
      </c>
      <c r="E174" s="39" t="s">
        <v>498</v>
      </c>
      <c r="F174" s="14">
        <v>1</v>
      </c>
      <c r="G174" s="12" t="s">
        <v>499</v>
      </c>
      <c r="H174" s="12" t="s">
        <v>500</v>
      </c>
      <c r="I174" s="12" t="s">
        <v>90</v>
      </c>
      <c r="J174" s="12" t="s">
        <v>27</v>
      </c>
      <c r="K174" s="31" t="s">
        <v>90</v>
      </c>
      <c r="L174" s="46">
        <f t="shared" si="9"/>
        <v>41.4</v>
      </c>
      <c r="M174" s="46">
        <v>75.6</v>
      </c>
      <c r="N174" s="46">
        <f t="shared" si="12"/>
        <v>30.24</v>
      </c>
      <c r="O174" s="46">
        <f t="shared" si="13"/>
        <v>71.64</v>
      </c>
      <c r="P174" s="47">
        <v>1</v>
      </c>
      <c r="Q174" s="47" t="s">
        <v>28</v>
      </c>
      <c r="R174" s="47"/>
    </row>
    <row r="175" s="4" customFormat="1" ht="25" customHeight="1" spans="1:18">
      <c r="A175" s="12">
        <v>171</v>
      </c>
      <c r="B175" s="12" t="s">
        <v>497</v>
      </c>
      <c r="C175" s="15"/>
      <c r="D175" s="26"/>
      <c r="E175" s="26"/>
      <c r="F175" s="16"/>
      <c r="G175" s="12" t="s">
        <v>501</v>
      </c>
      <c r="H175" s="12" t="s">
        <v>502</v>
      </c>
      <c r="I175" s="12" t="s">
        <v>193</v>
      </c>
      <c r="J175" s="12" t="s">
        <v>27</v>
      </c>
      <c r="K175" s="31" t="s">
        <v>193</v>
      </c>
      <c r="L175" s="46">
        <f t="shared" si="9"/>
        <v>40.8</v>
      </c>
      <c r="M175" s="46">
        <v>75.4</v>
      </c>
      <c r="N175" s="46">
        <f t="shared" si="12"/>
        <v>30.16</v>
      </c>
      <c r="O175" s="46">
        <f t="shared" si="13"/>
        <v>70.96</v>
      </c>
      <c r="P175" s="47">
        <v>2</v>
      </c>
      <c r="Q175" s="47"/>
      <c r="R175" s="47"/>
    </row>
    <row r="176" s="4" customFormat="1" ht="25" customHeight="1" spans="1:18">
      <c r="A176" s="12">
        <v>172</v>
      </c>
      <c r="B176" s="12" t="s">
        <v>497</v>
      </c>
      <c r="C176" s="17"/>
      <c r="D176" s="40"/>
      <c r="E176" s="40"/>
      <c r="F176" s="18"/>
      <c r="G176" s="12" t="s">
        <v>503</v>
      </c>
      <c r="H176" s="12" t="s">
        <v>504</v>
      </c>
      <c r="I176" s="12" t="s">
        <v>237</v>
      </c>
      <c r="J176" s="12" t="s">
        <v>27</v>
      </c>
      <c r="K176" s="31" t="s">
        <v>237</v>
      </c>
      <c r="L176" s="46">
        <f t="shared" si="9"/>
        <v>39.6</v>
      </c>
      <c r="M176" s="46">
        <v>72</v>
      </c>
      <c r="N176" s="46">
        <f t="shared" si="12"/>
        <v>28.8</v>
      </c>
      <c r="O176" s="46">
        <f t="shared" si="13"/>
        <v>68.4</v>
      </c>
      <c r="P176" s="47">
        <v>3</v>
      </c>
      <c r="Q176" s="47"/>
      <c r="R176" s="47"/>
    </row>
  </sheetData>
  <sortState ref="A171:S173">
    <sortCondition ref="O171:O173" descending="1"/>
  </sortState>
  <mergeCells count="118">
    <mergeCell ref="A1:B1"/>
    <mergeCell ref="A2:R2"/>
    <mergeCell ref="K3:L3"/>
    <mergeCell ref="M3:N3"/>
    <mergeCell ref="A3:A4"/>
    <mergeCell ref="B3:B4"/>
    <mergeCell ref="C3:C4"/>
    <mergeCell ref="C5:C7"/>
    <mergeCell ref="C8:C10"/>
    <mergeCell ref="C11:C13"/>
    <mergeCell ref="C14:C16"/>
    <mergeCell ref="C17:C19"/>
    <mergeCell ref="C20:C22"/>
    <mergeCell ref="C23:C25"/>
    <mergeCell ref="C26:C28"/>
    <mergeCell ref="C29:C59"/>
    <mergeCell ref="C60:C86"/>
    <mergeCell ref="C87:C98"/>
    <mergeCell ref="C99:C104"/>
    <mergeCell ref="C105:C107"/>
    <mergeCell ref="C108:C139"/>
    <mergeCell ref="C141:C142"/>
    <mergeCell ref="C143:C145"/>
    <mergeCell ref="C146:C148"/>
    <mergeCell ref="C149:C152"/>
    <mergeCell ref="C153:C155"/>
    <mergeCell ref="C157:C158"/>
    <mergeCell ref="C159:C161"/>
    <mergeCell ref="C162:C165"/>
    <mergeCell ref="C166:C170"/>
    <mergeCell ref="C171:C173"/>
    <mergeCell ref="C174:C176"/>
    <mergeCell ref="D3:D4"/>
    <mergeCell ref="D5:D7"/>
    <mergeCell ref="D8:D10"/>
    <mergeCell ref="D11:D13"/>
    <mergeCell ref="D14:D16"/>
    <mergeCell ref="D17:D19"/>
    <mergeCell ref="D20:D22"/>
    <mergeCell ref="D23:D25"/>
    <mergeCell ref="D26:D28"/>
    <mergeCell ref="D29:D59"/>
    <mergeCell ref="D60:D86"/>
    <mergeCell ref="D87:D98"/>
    <mergeCell ref="D99:D104"/>
    <mergeCell ref="D105:D107"/>
    <mergeCell ref="D108:D139"/>
    <mergeCell ref="D141:D142"/>
    <mergeCell ref="D143:D145"/>
    <mergeCell ref="D146:D148"/>
    <mergeCell ref="D149:D152"/>
    <mergeCell ref="D153:D155"/>
    <mergeCell ref="D157:D158"/>
    <mergeCell ref="D159:D161"/>
    <mergeCell ref="D162:D165"/>
    <mergeCell ref="D166:D170"/>
    <mergeCell ref="D171:D173"/>
    <mergeCell ref="D174:D176"/>
    <mergeCell ref="E3:E4"/>
    <mergeCell ref="E5:E7"/>
    <mergeCell ref="E8:E10"/>
    <mergeCell ref="E11:E13"/>
    <mergeCell ref="E14:E16"/>
    <mergeCell ref="E17:E19"/>
    <mergeCell ref="E20:E22"/>
    <mergeCell ref="E23:E25"/>
    <mergeCell ref="E26:E28"/>
    <mergeCell ref="E29:E59"/>
    <mergeCell ref="E60:E86"/>
    <mergeCell ref="E87:E98"/>
    <mergeCell ref="E99:E104"/>
    <mergeCell ref="E105:E107"/>
    <mergeCell ref="E108:E139"/>
    <mergeCell ref="E141:E142"/>
    <mergeCell ref="E143:E145"/>
    <mergeCell ref="E146:E148"/>
    <mergeCell ref="E149:E152"/>
    <mergeCell ref="E153:E155"/>
    <mergeCell ref="E157:E158"/>
    <mergeCell ref="E159:E161"/>
    <mergeCell ref="E162:E165"/>
    <mergeCell ref="E166:E170"/>
    <mergeCell ref="E171:E173"/>
    <mergeCell ref="E174:E176"/>
    <mergeCell ref="F3:F4"/>
    <mergeCell ref="F5:F7"/>
    <mergeCell ref="F8:F10"/>
    <mergeCell ref="F11:F13"/>
    <mergeCell ref="F14:F16"/>
    <mergeCell ref="F17:F19"/>
    <mergeCell ref="F20:F22"/>
    <mergeCell ref="F23:F25"/>
    <mergeCell ref="F26:F28"/>
    <mergeCell ref="F29:F59"/>
    <mergeCell ref="F60:F86"/>
    <mergeCell ref="F87:F98"/>
    <mergeCell ref="F99:F104"/>
    <mergeCell ref="F105:F107"/>
    <mergeCell ref="F108:F139"/>
    <mergeCell ref="F141:F142"/>
    <mergeCell ref="F143:F145"/>
    <mergeCell ref="F146:F148"/>
    <mergeCell ref="F149:F152"/>
    <mergeCell ref="F153:F155"/>
    <mergeCell ref="F157:F158"/>
    <mergeCell ref="F159:F161"/>
    <mergeCell ref="F162:F165"/>
    <mergeCell ref="F166:F170"/>
    <mergeCell ref="F171:F173"/>
    <mergeCell ref="F174:F176"/>
    <mergeCell ref="G3:G4"/>
    <mergeCell ref="H3:H4"/>
    <mergeCell ref="I3:I4"/>
    <mergeCell ref="J3:J4"/>
    <mergeCell ref="O3:O4"/>
    <mergeCell ref="P3:P4"/>
    <mergeCell ref="Q3:Q4"/>
    <mergeCell ref="R3:R4"/>
  </mergeCells>
  <pageMargins left="0.75" right="0.75" top="1" bottom="1" header="0.5" footer="0.5"/>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时代</cp:lastModifiedBy>
  <dcterms:created xsi:type="dcterms:W3CDTF">2024-05-20T02:19:00Z</dcterms:created>
  <dcterms:modified xsi:type="dcterms:W3CDTF">2024-06-03T07:31:53Z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4B0227D69ACB4FA38A7EA17A65C89FAF_13</vt:lpwstr>
  </property>
  <property fmtid="{D5CDD505-2E9C-101B-9397-08002B2CF9AE}" pid="3" name="KSOProductBuildVer">
    <vt:lpwstr>2052-12.1.0.16929</vt:lpwstr>
  </property>
  <property fmtid="{D5CDD505-2E9C-101B-9397-08002B2CF9AE}" pid="4" name="KSOReadingLayout">
    <vt:bool>true</vt:bool>
  </property>
</Properties>
</file>