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Sheet1!$A$1:$H$35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<sst xmlns="http://schemas.openxmlformats.org/spreadsheetml/2006/main" count="146" uniqueCount="93">
  <si>
    <t>调整提前下达2023年中央和省级衔接推进乡村振兴补助资金项目计划表</t>
  </si>
  <si>
    <t>单位：万元</t>
  </si>
  <si>
    <t>序号</t>
  </si>
  <si>
    <t>项目名称</t>
  </si>
  <si>
    <t>项目类型</t>
  </si>
  <si>
    <t>项目内容及规模</t>
  </si>
  <si>
    <t>项目地点（乡、村）</t>
  </si>
  <si>
    <t>计划总投资</t>
  </si>
  <si>
    <t>计划安排资金</t>
  </si>
  <si>
    <t>备注</t>
  </si>
  <si>
    <t>桂花镇桂郪村人居环境整治项目</t>
  </si>
  <si>
    <t>基础设施</t>
  </si>
  <si>
    <t>对园区沿线庭院进行风貌改善,庭院整治75户，风貌整治112户，对沿线杂乱电杆电线治理。</t>
  </si>
  <si>
    <t>桂花镇桂郪村</t>
  </si>
  <si>
    <t>自查与反馈具体问题项目类似，不纳入衔接资金项目年度计划</t>
  </si>
  <si>
    <t>桂花镇翰林村人居环境整治项目</t>
  </si>
  <si>
    <t>对整个农业园区庭院按照“一户一品”进行提档升级,完成农户庭院及沿线重要节点打造。</t>
  </si>
  <si>
    <t>桂花镇翰林</t>
  </si>
  <si>
    <t>小计</t>
  </si>
  <si>
    <t>桂花镇响堂村人居环境治理项目</t>
  </si>
  <si>
    <t>整治挡土墙157米，新建青砖围墙400米，庭院绿化约2250平方米。</t>
  </si>
  <si>
    <t>桂花镇响堂村</t>
  </si>
  <si>
    <t>反馈面上问题项目，不纳入中省衔接资金项目年度计划</t>
  </si>
  <si>
    <t>永兴镇新开村C234景观路人居环境整治项目</t>
  </si>
  <si>
    <t>风貌改造农房22户。</t>
  </si>
  <si>
    <t>永兴镇新开村</t>
  </si>
  <si>
    <t>反馈具体问题项目，不纳入中省衔接资金项目年度计划</t>
  </si>
  <si>
    <t>永兴镇箩篼埝村至长安村美丽乡村路沿线人居环境整治项目（箩篼埝村）</t>
  </si>
  <si>
    <t>人居环境整治75户，配套建设其他设施</t>
  </si>
  <si>
    <t>永兴镇箩篼埝</t>
  </si>
  <si>
    <t>反馈具体问题项目，不纳入衔接资金项目年度计划</t>
  </si>
  <si>
    <t>永兴镇箩篼埝村至长安村美丽乡村路沿线人居环境整治项目（长安村）</t>
  </si>
  <si>
    <t>人居环境整治20户，配套建设其他设施</t>
  </si>
  <si>
    <t>永兴镇长安村</t>
  </si>
  <si>
    <t>永兴镇箩篼埝村至长安村美丽乡村路沿线人居环境整治项目（联盟村）</t>
  </si>
  <si>
    <t>人居环境整治55户，及配套基础设施</t>
  </si>
  <si>
    <t>永兴镇联盟村</t>
  </si>
  <si>
    <t>黄桷村公共服务设施项目</t>
  </si>
  <si>
    <t>风貌改造133户及公共设施建设</t>
  </si>
  <si>
    <t>老池镇黄桷村</t>
  </si>
  <si>
    <t>书院村村容村貌提升项目</t>
  </si>
  <si>
    <t>风貌改造112户及公共设施建设</t>
  </si>
  <si>
    <t>老池镇书院村</t>
  </si>
  <si>
    <t>仁里镇易地搬迁后续扶持桃李村旅游产业人居环境提升项目</t>
  </si>
  <si>
    <t>异地搬迁点房屋及庭院风貌整治22户，改造提升美食长廊120米</t>
  </si>
  <si>
    <t>仁里镇桃李村</t>
  </si>
  <si>
    <t>唐家乡东山村村容村貌提升项目</t>
  </si>
  <si>
    <t>村委会周边4社院落整治，风貌改造，建设生态旅游停车场，配套乡村旅游服务设施。</t>
  </si>
  <si>
    <t>唐家乡东山村</t>
  </si>
  <si>
    <t>调整项目名称、内容及规模、群众参与和利益联结机制</t>
  </si>
  <si>
    <t>河沙镇谷村蔬菜水肥一体化工程建设项目</t>
  </si>
  <si>
    <t>产业发展</t>
  </si>
  <si>
    <t>新建蓄水池4口，配套建设φ110 PE 双壁波纹管网2000米</t>
  </si>
  <si>
    <t>河沙镇谷村</t>
  </si>
  <si>
    <t>现代农业园农产品品牌推广项目</t>
  </si>
  <si>
    <t>帮助现代农业产业园、专合社、农户对特色农产品营销推广、直播带货10余场、农产品消费帮扶、重大节日举办节会活动等，提升园区农产品的品牌推广，助力产业发展。</t>
  </si>
  <si>
    <t>河沙镇、永兴镇、桂花镇、老池镇</t>
  </si>
  <si>
    <t>与现代农业园农产品品牌建设项目合并，不纳入衔接资金项目年度计划</t>
  </si>
  <si>
    <t>合计</t>
  </si>
  <si>
    <t>桂花镇翰林村村基础设施补短项目</t>
  </si>
  <si>
    <t>新建2社安置点排水沟400米，以及3.5米宽道路共350米；修复2社社道路50米；整治4社囤水田4口；修建6社排洪渠200米。</t>
  </si>
  <si>
    <t>新增项目</t>
  </si>
  <si>
    <t>桂花镇翰林村蔬菜大棚建设项目</t>
  </si>
  <si>
    <t>新建蔬菜大棚30亩，配套建设灌溉设施及管网。</t>
  </si>
  <si>
    <t>桂花镇桂郪村村基础设施补短项目</t>
  </si>
  <si>
    <t>整治3社96户污水处理设施，修建挡土墙300米；整治4社灌溉渠1公里；硬化5社、6社产业道路500米。</t>
  </si>
  <si>
    <t>永兴镇新开村配套基础设施建设项目</t>
  </si>
  <si>
    <t>新建排洪渠长300米，底宽0.6米，高0.8米（10CM厚C20混凝土护壁，10CM厚C20混凝土底板），整治山坪塘1处</t>
  </si>
  <si>
    <t>永兴镇应龙村基础设施建设</t>
  </si>
  <si>
    <t>整治渠系0.46公里，改建3.5米宽破损道路1公里.</t>
  </si>
  <si>
    <t>永兴镇应龙村</t>
  </si>
  <si>
    <t>永兴镇青龙村基础设施配套建设项目</t>
  </si>
  <si>
    <t>整治排洪渠长0.7公里，底宽4.5米，高3.5米（15CM厚C20混凝土护壁）</t>
  </si>
  <si>
    <t>永兴镇青龙村</t>
  </si>
  <si>
    <t>永兴镇清源村至灵通村扶贫道路护坡整治项目</t>
  </si>
  <si>
    <t>护坡治理长200米，高15米，（挂网、喷浆）</t>
  </si>
  <si>
    <t>永兴镇清源村</t>
  </si>
  <si>
    <t>老池镇书院村蔬菜基地建设项目</t>
  </si>
  <si>
    <t>发展稻鱼共生养殖，整治水田50亩，新建泥结碎石路2公里；发展萝卜卷加工产业，新建加工坊50m²，购买萝卜卷加工设备3台。</t>
  </si>
  <si>
    <t>老池镇福龙村粮油种植产业项目</t>
  </si>
  <si>
    <t>整治水田110亩，旱地调形300亩，整治排水渠2公里，新建护坡10处。</t>
  </si>
  <si>
    <t>老池镇福龙村</t>
  </si>
  <si>
    <t>仁里镇桃李村易地搬迁扶持项目</t>
  </si>
  <si>
    <t>支持易地搬迁点13户居民发展庭院经济，新增移动卫生厕所1个，配套污水管网；改造提升水果及农产品交易区300平方米。</t>
  </si>
  <si>
    <t xml:space="preserve"> 仁里镇桃李村</t>
  </si>
  <si>
    <t>唐家乡东山村村基础设施补短项目</t>
  </si>
  <si>
    <t>新建入院路1km，新建入户步道0.6km，新建排水沟3km，整治排洪沟0.625km</t>
  </si>
  <si>
    <t>调整项目名称、内容及规模</t>
  </si>
  <si>
    <t>河沙镇谷村粮油产业基地河道整治项目</t>
  </si>
  <si>
    <t>对村内河道整治4000米，主要包括清淤、清杂及护坡整理。</t>
  </si>
  <si>
    <t>现代农业园农产品品牌建设项目</t>
  </si>
  <si>
    <t>帮助现代农业产业园、专合社、农户对特色农产品进行品牌培育3个、产业标识标牌、农产品展示10余场、园区导视系统、农产品品鉴、产品包装、提升园区农产品的品牌价值，助力产业发展。</t>
  </si>
  <si>
    <t>调整项目投资总量及中省资金安排计划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</si>
</sst>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color theme="1"/>
      <name val="等线"/>
      <charset val="134"/>
      <scheme val="minor"/>
    </font>
    <font>
      <sz val="11"/>
      <color rgb="FF000000"/>
      <name val="宋体"/>
      <charset val="134"/>
    </font>
    <font>
      <sz val="12"/>
      <color rgb="FF000000"/>
      <name val="等线"/>
      <charset val="134"/>
    </font>
    <font>
      <b/>
      <sz val="22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12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7" borderId="1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16" applyNumberFormat="0" applyAlignment="0" applyProtection="0">
      <alignment vertical="center"/>
    </xf>
    <xf numFmtId="0" fontId="19" fillId="11" borderId="12" applyNumberFormat="0" applyAlignment="0" applyProtection="0">
      <alignment vertical="center"/>
    </xf>
    <xf numFmtId="0" fontId="20" fillId="12" borderId="1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left" vertical="center" wrapText="1"/>
    </xf>
    <xf numFmtId="0" fontId="1" fillId="0" borderId="1" xfId="0" applyFont="1" applyBorder="1" applyAlignment="1" applyProtection="1">
      <alignment horizontal="center" vertical="center" wrapText="1"/>
    </xf>
    <xf numFmtId="0" fontId="1" fillId="0" borderId="3" xfId="0" applyFont="1" applyBorder="1" applyAlignment="1" applyProtection="1">
      <alignment horizontal="center" vertical="center" wrapText="1"/>
    </xf>
    <xf numFmtId="0" fontId="1" fillId="0" borderId="4" xfId="0" applyFont="1" applyBorder="1" applyAlignment="1" applyProtection="1">
      <alignment horizontal="center" vertical="center" wrapText="1"/>
    </xf>
    <xf numFmtId="0" fontId="4" fillId="0" borderId="5" xfId="0" applyFont="1" applyBorder="1" applyAlignment="1" applyProtection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</xf>
    <xf numFmtId="0" fontId="1" fillId="0" borderId="5" xfId="0" applyFont="1" applyBorder="1" applyAlignment="1" applyProtection="1">
      <alignment horizontal="left" vertical="center" wrapText="1"/>
    </xf>
    <xf numFmtId="0" fontId="1" fillId="0" borderId="2" xfId="0" applyFont="1" applyBorder="1" applyAlignment="1" applyProtection="1">
      <alignment horizontal="center" vertical="center"/>
    </xf>
    <xf numFmtId="0" fontId="1" fillId="0" borderId="6" xfId="0" applyFont="1" applyBorder="1" applyAlignment="1" applyProtection="1">
      <alignment horizontal="left" vertical="center" wrapText="1"/>
    </xf>
    <xf numFmtId="0" fontId="1" fillId="0" borderId="5" xfId="0" applyFont="1" applyBorder="1" applyAlignment="1" applyProtection="1">
      <alignment horizontal="center" vertical="center" wrapText="1"/>
    </xf>
    <xf numFmtId="0" fontId="1" fillId="0" borderId="7" xfId="0" applyFont="1" applyBorder="1" applyAlignment="1" applyProtection="1">
      <alignment horizontal="center" vertical="center"/>
    </xf>
    <xf numFmtId="0" fontId="1" fillId="0" borderId="6" xfId="0" applyFont="1" applyBorder="1" applyAlignment="1" applyProtection="1">
      <alignment horizontal="center" vertical="center" wrapText="1"/>
    </xf>
    <xf numFmtId="0" fontId="1" fillId="0" borderId="8" xfId="0" applyFont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 vertical="center"/>
    </xf>
    <xf numFmtId="0" fontId="1" fillId="0" borderId="2" xfId="0" applyFont="1" applyBorder="1" applyAlignment="1" applyProtection="1">
      <alignment horizontal="left" vertical="center" wrapText="1"/>
    </xf>
    <xf numFmtId="0" fontId="1" fillId="0" borderId="2" xfId="0" applyFont="1" applyBorder="1" applyAlignment="1" applyProtection="1">
      <alignment horizontal="center" vertical="center" wrapText="1"/>
    </xf>
    <xf numFmtId="0" fontId="1" fillId="0" borderId="5" xfId="0" applyFont="1" applyBorder="1" applyAlignment="1" applyProtection="1">
      <alignment horizontal="center" vertical="center"/>
    </xf>
    <xf numFmtId="0" fontId="1" fillId="0" borderId="9" xfId="0" applyFont="1" applyBorder="1" applyAlignment="1" applyProtection="1">
      <alignment horizontal="center" vertical="center" wrapText="1"/>
    </xf>
    <xf numFmtId="0" fontId="1" fillId="0" borderId="10" xfId="0" applyFont="1" applyBorder="1" applyAlignment="1" applyProtection="1">
      <alignment horizontal="center" vertical="center" wrapText="1"/>
    </xf>
    <xf numFmtId="0" fontId="1" fillId="0" borderId="11" xfId="0" applyFont="1" applyBorder="1" applyAlignment="1" applyProtection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H35"/>
  <sheetViews>
    <sheetView tabSelected="1" zoomScale="70" zoomScaleNormal="70" workbookViewId="0">
      <selection activeCell="D29" sqref="D29"/>
    </sheetView>
  </sheetViews>
  <sheetFormatPr defaultColWidth="9" defaultRowHeight="13.5" customHeight="1" outlineLevelCol="7"/>
  <cols>
    <col min="1" max="1" width="7.2" customWidth="1"/>
    <col min="2" max="2" width="31.9083333333333" style="1" customWidth="1"/>
    <col min="3" max="3" width="12.6416666666667" style="1" customWidth="1"/>
    <col min="4" max="4" width="41.6166666666667" customWidth="1"/>
    <col min="5" max="5" width="21.475" customWidth="1"/>
    <col min="6" max="6" width="12.5" style="2" customWidth="1"/>
    <col min="7" max="7" width="17.6666666666667" style="1" customWidth="1"/>
    <col min="8" max="8" width="33.8166666666667" style="3" customWidth="1"/>
  </cols>
  <sheetData>
    <row r="1" ht="54" customHeight="1" spans="1:8">
      <c r="A1" s="4" t="s">
        <v>0</v>
      </c>
      <c r="B1" s="4"/>
      <c r="C1" s="4"/>
      <c r="D1" s="4"/>
      <c r="E1" s="4"/>
      <c r="F1" s="5"/>
      <c r="G1" s="4"/>
      <c r="H1" s="4"/>
    </row>
    <row r="2" ht="32" customHeight="1" spans="1:8">
      <c r="A2" s="6"/>
      <c r="B2" s="6"/>
      <c r="C2" s="6"/>
      <c r="D2" s="6"/>
      <c r="E2" s="6"/>
      <c r="F2" s="7"/>
      <c r="G2" s="6"/>
      <c r="H2" s="1" t="s">
        <v>1</v>
      </c>
    </row>
    <row r="3" ht="48" customHeight="1" spans="1:8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9" t="s">
        <v>7</v>
      </c>
      <c r="G3" s="10" t="s">
        <v>8</v>
      </c>
      <c r="H3" s="8" t="s">
        <v>9</v>
      </c>
    </row>
    <row r="4" ht="73" customHeight="1" spans="1:8">
      <c r="A4" s="11">
        <v>1</v>
      </c>
      <c r="B4" s="12" t="s">
        <v>10</v>
      </c>
      <c r="C4" s="13" t="s">
        <v>11</v>
      </c>
      <c r="D4" s="13" t="s">
        <v>12</v>
      </c>
      <c r="E4" s="14" t="s">
        <v>13</v>
      </c>
      <c r="F4" s="14">
        <v>210</v>
      </c>
      <c r="G4" s="11">
        <v>30</v>
      </c>
      <c r="H4" s="12" t="s">
        <v>14</v>
      </c>
    </row>
    <row r="5" ht="51" customHeight="1" spans="1:8">
      <c r="A5" s="11">
        <v>2</v>
      </c>
      <c r="B5" s="12" t="s">
        <v>15</v>
      </c>
      <c r="C5" s="13" t="s">
        <v>11</v>
      </c>
      <c r="D5" s="13" t="s">
        <v>16</v>
      </c>
      <c r="E5" s="15" t="s">
        <v>17</v>
      </c>
      <c r="F5" s="15">
        <v>200</v>
      </c>
      <c r="G5" s="11">
        <v>30</v>
      </c>
      <c r="H5" s="12" t="s">
        <v>14</v>
      </c>
    </row>
    <row r="6" customFormat="1" ht="33" customHeight="1" spans="1:8">
      <c r="A6" s="16" t="s">
        <v>18</v>
      </c>
      <c r="B6" s="16"/>
      <c r="C6" s="16"/>
      <c r="D6" s="16"/>
      <c r="E6" s="16"/>
      <c r="F6" s="17">
        <f>SUM(F4:F5)</f>
        <v>410</v>
      </c>
      <c r="G6" s="17">
        <f>SUM(G4:G5)</f>
        <v>60</v>
      </c>
      <c r="H6" s="18"/>
    </row>
    <row r="7" ht="51" customHeight="1" spans="1:8">
      <c r="A7" s="11">
        <v>3</v>
      </c>
      <c r="B7" s="12" t="s">
        <v>19</v>
      </c>
      <c r="C7" s="13" t="s">
        <v>11</v>
      </c>
      <c r="D7" s="13" t="s">
        <v>20</v>
      </c>
      <c r="E7" s="15" t="s">
        <v>21</v>
      </c>
      <c r="F7" s="15">
        <v>95.28</v>
      </c>
      <c r="G7" s="19">
        <v>24.05</v>
      </c>
      <c r="H7" s="20" t="s">
        <v>22</v>
      </c>
    </row>
    <row r="8" customFormat="1" ht="33" customHeight="1" spans="1:8">
      <c r="A8" s="16" t="s">
        <v>18</v>
      </c>
      <c r="B8" s="16"/>
      <c r="C8" s="16"/>
      <c r="D8" s="16"/>
      <c r="E8" s="16"/>
      <c r="F8" s="17">
        <f>+F7</f>
        <v>95.28</v>
      </c>
      <c r="G8" s="17">
        <f>+G7</f>
        <v>24.05</v>
      </c>
      <c r="H8" s="18"/>
    </row>
    <row r="9" customFormat="1" ht="54" customHeight="1" spans="1:8">
      <c r="A9" s="11">
        <v>4</v>
      </c>
      <c r="B9" s="12" t="s">
        <v>23</v>
      </c>
      <c r="C9" s="13" t="s">
        <v>11</v>
      </c>
      <c r="D9" s="13" t="s">
        <v>24</v>
      </c>
      <c r="E9" s="14" t="s">
        <v>25</v>
      </c>
      <c r="F9" s="14">
        <v>89.427</v>
      </c>
      <c r="G9" s="11">
        <v>7.6</v>
      </c>
      <c r="H9" s="12" t="s">
        <v>26</v>
      </c>
    </row>
    <row r="10" ht="51" customHeight="1" spans="1:8">
      <c r="A10" s="11">
        <v>5</v>
      </c>
      <c r="B10" s="12" t="s">
        <v>27</v>
      </c>
      <c r="C10" s="13" t="s">
        <v>11</v>
      </c>
      <c r="D10" s="13" t="s">
        <v>28</v>
      </c>
      <c r="E10" s="15" t="s">
        <v>29</v>
      </c>
      <c r="F10" s="15">
        <v>100</v>
      </c>
      <c r="G10" s="11">
        <v>15</v>
      </c>
      <c r="H10" s="12" t="s">
        <v>30</v>
      </c>
    </row>
    <row r="11" ht="61" customHeight="1" spans="1:8">
      <c r="A11" s="11">
        <v>6</v>
      </c>
      <c r="B11" s="12" t="s">
        <v>31</v>
      </c>
      <c r="C11" s="13" t="s">
        <v>11</v>
      </c>
      <c r="D11" s="13" t="s">
        <v>32</v>
      </c>
      <c r="E11" s="15" t="s">
        <v>33</v>
      </c>
      <c r="F11" s="15">
        <v>50</v>
      </c>
      <c r="G11" s="11">
        <v>10</v>
      </c>
      <c r="H11" s="12" t="s">
        <v>30</v>
      </c>
    </row>
    <row r="12" ht="61" customHeight="1" spans="1:8">
      <c r="A12" s="11">
        <v>7</v>
      </c>
      <c r="B12" s="12" t="s">
        <v>34</v>
      </c>
      <c r="C12" s="13" t="s">
        <v>11</v>
      </c>
      <c r="D12" s="14" t="s">
        <v>35</v>
      </c>
      <c r="E12" s="21" t="s">
        <v>36</v>
      </c>
      <c r="F12" s="21">
        <v>70</v>
      </c>
      <c r="G12" s="22">
        <v>15</v>
      </c>
      <c r="H12" s="12" t="s">
        <v>30</v>
      </c>
    </row>
    <row r="13" customFormat="1" ht="41" customHeight="1" spans="1:8">
      <c r="A13" s="11">
        <v>8</v>
      </c>
      <c r="B13" s="20" t="s">
        <v>37</v>
      </c>
      <c r="C13" s="13" t="s">
        <v>11</v>
      </c>
      <c r="D13" s="23" t="s">
        <v>38</v>
      </c>
      <c r="E13" s="24" t="s">
        <v>39</v>
      </c>
      <c r="F13" s="24">
        <v>275.605</v>
      </c>
      <c r="G13" s="25">
        <v>31.31</v>
      </c>
      <c r="H13" s="20" t="s">
        <v>26</v>
      </c>
    </row>
    <row r="14" customFormat="1" ht="38" customHeight="1" spans="1:8">
      <c r="A14" s="11">
        <v>9</v>
      </c>
      <c r="B14" s="12" t="s">
        <v>40</v>
      </c>
      <c r="C14" s="13" t="s">
        <v>11</v>
      </c>
      <c r="D14" s="13" t="s">
        <v>41</v>
      </c>
      <c r="E14" s="14" t="s">
        <v>42</v>
      </c>
      <c r="F14" s="14">
        <v>197.69</v>
      </c>
      <c r="G14" s="11">
        <v>23.73</v>
      </c>
      <c r="H14" s="20" t="s">
        <v>26</v>
      </c>
    </row>
    <row r="15" ht="59" customHeight="1" spans="1:8">
      <c r="A15" s="11">
        <v>10</v>
      </c>
      <c r="B15" s="12" t="s">
        <v>43</v>
      </c>
      <c r="C15" s="13" t="s">
        <v>11</v>
      </c>
      <c r="D15" s="13" t="s">
        <v>44</v>
      </c>
      <c r="E15" s="14" t="s">
        <v>45</v>
      </c>
      <c r="F15" s="14">
        <v>40</v>
      </c>
      <c r="G15" s="11">
        <v>15</v>
      </c>
      <c r="H15" s="12" t="s">
        <v>30</v>
      </c>
    </row>
    <row r="16" customFormat="1" ht="33" customHeight="1" spans="1:8">
      <c r="A16" s="16" t="s">
        <v>18</v>
      </c>
      <c r="B16" s="16"/>
      <c r="C16" s="16"/>
      <c r="D16" s="16"/>
      <c r="E16" s="16"/>
      <c r="F16" s="17">
        <f>SUM(F9:F15)</f>
        <v>822.722</v>
      </c>
      <c r="G16" s="17">
        <f>SUM(G9:G15)</f>
        <v>117.64</v>
      </c>
      <c r="H16" s="18"/>
    </row>
    <row r="17" ht="57" customHeight="1" spans="1:8">
      <c r="A17" s="11">
        <v>11</v>
      </c>
      <c r="B17" s="12" t="s">
        <v>46</v>
      </c>
      <c r="C17" s="13" t="s">
        <v>11</v>
      </c>
      <c r="D17" s="13" t="s">
        <v>47</v>
      </c>
      <c r="E17" s="15" t="s">
        <v>48</v>
      </c>
      <c r="F17" s="15">
        <v>170</v>
      </c>
      <c r="G17" s="11">
        <v>15</v>
      </c>
      <c r="H17" s="12" t="s">
        <v>49</v>
      </c>
    </row>
    <row r="18" customFormat="1" ht="51" customHeight="1" spans="1:8">
      <c r="A18" s="11">
        <v>12</v>
      </c>
      <c r="B18" s="26" t="s">
        <v>50</v>
      </c>
      <c r="C18" s="27" t="s">
        <v>51</v>
      </c>
      <c r="D18" s="27" t="s">
        <v>52</v>
      </c>
      <c r="E18" s="15" t="s">
        <v>53</v>
      </c>
      <c r="F18" s="15">
        <v>95</v>
      </c>
      <c r="G18" s="19">
        <v>40</v>
      </c>
      <c r="H18" s="26" t="s">
        <v>49</v>
      </c>
    </row>
    <row r="19" ht="73" customHeight="1" spans="1:8">
      <c r="A19" s="11">
        <v>13</v>
      </c>
      <c r="B19" s="26" t="s">
        <v>54</v>
      </c>
      <c r="C19" s="27" t="s">
        <v>51</v>
      </c>
      <c r="D19" s="27" t="s">
        <v>55</v>
      </c>
      <c r="E19" s="15" t="s">
        <v>56</v>
      </c>
      <c r="F19" s="15">
        <v>130</v>
      </c>
      <c r="G19" s="19">
        <v>50</v>
      </c>
      <c r="H19" s="26" t="s">
        <v>57</v>
      </c>
    </row>
    <row r="20" customFormat="1" ht="33" customHeight="1" spans="1:8">
      <c r="A20" s="16" t="s">
        <v>18</v>
      </c>
      <c r="B20" s="16"/>
      <c r="C20" s="16"/>
      <c r="D20" s="16"/>
      <c r="E20" s="16"/>
      <c r="F20" s="17">
        <f>SUM(F17:F19)</f>
        <v>395</v>
      </c>
      <c r="G20" s="17">
        <f>SUM(G17:G19)</f>
        <v>105</v>
      </c>
      <c r="H20" s="18"/>
    </row>
    <row r="21" customFormat="1" ht="33" customHeight="1" spans="1:8">
      <c r="A21" s="16" t="s">
        <v>58</v>
      </c>
      <c r="B21" s="16"/>
      <c r="C21" s="16"/>
      <c r="D21" s="16"/>
      <c r="E21" s="16"/>
      <c r="F21" s="17">
        <f>+F6+F8+F16+F20</f>
        <v>1723.002</v>
      </c>
      <c r="G21" s="17">
        <f>+G6+G8+G16+G20</f>
        <v>306.69</v>
      </c>
      <c r="H21" s="18"/>
    </row>
    <row r="22" customFormat="1" ht="73" customHeight="1" spans="1:8">
      <c r="A22" s="28">
        <v>1</v>
      </c>
      <c r="B22" s="18" t="s">
        <v>59</v>
      </c>
      <c r="C22" s="21" t="s">
        <v>11</v>
      </c>
      <c r="D22" s="21" t="s">
        <v>60</v>
      </c>
      <c r="E22" s="21" t="s">
        <v>17</v>
      </c>
      <c r="F22" s="21">
        <v>150</v>
      </c>
      <c r="G22" s="28">
        <v>30</v>
      </c>
      <c r="H22" s="28" t="s">
        <v>61</v>
      </c>
    </row>
    <row r="23" customFormat="1" ht="73" customHeight="1" spans="1:8">
      <c r="A23" s="25">
        <v>2</v>
      </c>
      <c r="B23" s="20" t="s">
        <v>62</v>
      </c>
      <c r="C23" s="23" t="s">
        <v>51</v>
      </c>
      <c r="D23" s="23" t="s">
        <v>63</v>
      </c>
      <c r="E23" s="29" t="s">
        <v>17</v>
      </c>
      <c r="F23" s="24">
        <v>130</v>
      </c>
      <c r="G23" s="25">
        <v>40</v>
      </c>
      <c r="H23" s="25" t="s">
        <v>61</v>
      </c>
    </row>
    <row r="24" customFormat="1" ht="73" customHeight="1" spans="1:8">
      <c r="A24" s="11">
        <v>3</v>
      </c>
      <c r="B24" s="12" t="s">
        <v>64</v>
      </c>
      <c r="C24" s="13" t="s">
        <v>11</v>
      </c>
      <c r="D24" s="13" t="s">
        <v>65</v>
      </c>
      <c r="E24" s="14" t="s">
        <v>13</v>
      </c>
      <c r="F24" s="14">
        <v>130</v>
      </c>
      <c r="G24" s="11">
        <v>29.05</v>
      </c>
      <c r="H24" s="25" t="s">
        <v>61</v>
      </c>
    </row>
    <row r="25" customFormat="1" ht="73" customHeight="1" spans="1:8">
      <c r="A25" s="11">
        <v>4</v>
      </c>
      <c r="B25" s="12" t="s">
        <v>66</v>
      </c>
      <c r="C25" s="13" t="s">
        <v>11</v>
      </c>
      <c r="D25" s="13" t="s">
        <v>67</v>
      </c>
      <c r="E25" s="14" t="s">
        <v>25</v>
      </c>
      <c r="F25" s="14">
        <v>40</v>
      </c>
      <c r="G25" s="11">
        <v>10</v>
      </c>
      <c r="H25" s="25" t="s">
        <v>61</v>
      </c>
    </row>
    <row r="26" customFormat="1" ht="73" customHeight="1" spans="1:8">
      <c r="A26" s="11">
        <v>5</v>
      </c>
      <c r="B26" s="12" t="s">
        <v>68</v>
      </c>
      <c r="C26" s="13" t="s">
        <v>11</v>
      </c>
      <c r="D26" s="13" t="s">
        <v>69</v>
      </c>
      <c r="E26" s="14" t="s">
        <v>70</v>
      </c>
      <c r="F26" s="14">
        <v>60</v>
      </c>
      <c r="G26" s="11">
        <v>10</v>
      </c>
      <c r="H26" s="25" t="s">
        <v>61</v>
      </c>
    </row>
    <row r="27" customFormat="1" ht="73" customHeight="1" spans="1:8">
      <c r="A27" s="11">
        <v>6</v>
      </c>
      <c r="B27" s="12" t="s">
        <v>71</v>
      </c>
      <c r="C27" s="13" t="s">
        <v>11</v>
      </c>
      <c r="D27" s="13" t="s">
        <v>72</v>
      </c>
      <c r="E27" s="14" t="s">
        <v>73</v>
      </c>
      <c r="F27" s="14">
        <v>70</v>
      </c>
      <c r="G27" s="11">
        <v>20</v>
      </c>
      <c r="H27" s="25" t="s">
        <v>61</v>
      </c>
    </row>
    <row r="28" customFormat="1" ht="59" customHeight="1" spans="1:8">
      <c r="A28" s="11">
        <v>7</v>
      </c>
      <c r="B28" s="12" t="s">
        <v>74</v>
      </c>
      <c r="C28" s="13" t="s">
        <v>11</v>
      </c>
      <c r="D28" s="13" t="s">
        <v>75</v>
      </c>
      <c r="E28" s="14" t="s">
        <v>76</v>
      </c>
      <c r="F28" s="14">
        <v>30</v>
      </c>
      <c r="G28" s="11">
        <v>7.6</v>
      </c>
      <c r="H28" s="25" t="s">
        <v>61</v>
      </c>
    </row>
    <row r="29" customFormat="1" ht="73" customHeight="1" spans="1:8">
      <c r="A29" s="11">
        <v>8</v>
      </c>
      <c r="B29" s="12" t="s">
        <v>77</v>
      </c>
      <c r="C29" s="13" t="s">
        <v>51</v>
      </c>
      <c r="D29" s="13" t="s">
        <v>78</v>
      </c>
      <c r="E29" s="14" t="s">
        <v>42</v>
      </c>
      <c r="F29" s="14">
        <v>70</v>
      </c>
      <c r="G29" s="11">
        <v>30</v>
      </c>
      <c r="H29" s="25" t="s">
        <v>61</v>
      </c>
    </row>
    <row r="30" customFormat="1" ht="59" customHeight="1" spans="1:8">
      <c r="A30" s="11">
        <v>9</v>
      </c>
      <c r="B30" s="12" t="s">
        <v>79</v>
      </c>
      <c r="C30" s="13" t="s">
        <v>51</v>
      </c>
      <c r="D30" s="13" t="s">
        <v>80</v>
      </c>
      <c r="E30" s="14" t="s">
        <v>81</v>
      </c>
      <c r="F30" s="14">
        <v>60</v>
      </c>
      <c r="G30" s="11">
        <v>25.04</v>
      </c>
      <c r="H30" s="25" t="s">
        <v>61</v>
      </c>
    </row>
    <row r="31" customFormat="1" ht="73" customHeight="1" spans="1:8">
      <c r="A31" s="11">
        <v>10</v>
      </c>
      <c r="B31" s="12" t="s">
        <v>82</v>
      </c>
      <c r="C31" s="13" t="s">
        <v>11</v>
      </c>
      <c r="D31" s="13" t="s">
        <v>83</v>
      </c>
      <c r="E31" s="14" t="s">
        <v>84</v>
      </c>
      <c r="F31" s="14">
        <v>40</v>
      </c>
      <c r="G31" s="11">
        <v>15</v>
      </c>
      <c r="H31" s="25" t="s">
        <v>61</v>
      </c>
    </row>
    <row r="32" customFormat="1" ht="50" customHeight="1" spans="1:8">
      <c r="A32" s="11">
        <v>11</v>
      </c>
      <c r="B32" s="12" t="s">
        <v>85</v>
      </c>
      <c r="C32" s="13" t="s">
        <v>11</v>
      </c>
      <c r="D32" s="13" t="s">
        <v>86</v>
      </c>
      <c r="E32" s="14" t="s">
        <v>48</v>
      </c>
      <c r="F32" s="14">
        <v>170</v>
      </c>
      <c r="G32" s="11">
        <v>15</v>
      </c>
      <c r="H32" s="25" t="s">
        <v>87</v>
      </c>
    </row>
    <row r="33" customFormat="1" ht="73" customHeight="1" spans="1:8">
      <c r="A33" s="11">
        <v>12</v>
      </c>
      <c r="B33" s="12" t="s">
        <v>88</v>
      </c>
      <c r="C33" s="13" t="s">
        <v>11</v>
      </c>
      <c r="D33" s="13" t="s">
        <v>89</v>
      </c>
      <c r="E33" s="15" t="s">
        <v>53</v>
      </c>
      <c r="F33" s="14">
        <v>60</v>
      </c>
      <c r="G33" s="11">
        <v>25</v>
      </c>
      <c r="H33" s="25" t="s">
        <v>61</v>
      </c>
    </row>
    <row r="34" customFormat="1" ht="73" customHeight="1" spans="1:8">
      <c r="A34" s="11">
        <v>13</v>
      </c>
      <c r="B34" s="26" t="s">
        <v>90</v>
      </c>
      <c r="C34" s="15" t="s">
        <v>51</v>
      </c>
      <c r="D34" s="15" t="s">
        <v>91</v>
      </c>
      <c r="E34" s="30" t="s">
        <v>56</v>
      </c>
      <c r="F34" s="31">
        <v>240</v>
      </c>
      <c r="G34" s="19">
        <v>50</v>
      </c>
      <c r="H34" s="25" t="s">
        <v>92</v>
      </c>
    </row>
    <row r="35" customFormat="1" ht="33" customHeight="1" spans="1:8">
      <c r="A35" s="16" t="s">
        <v>58</v>
      </c>
      <c r="B35" s="16"/>
      <c r="C35" s="16"/>
      <c r="D35" s="16"/>
      <c r="E35" s="16"/>
      <c r="F35" s="17">
        <f>SUM(F22:F34)</f>
        <v>1250</v>
      </c>
      <c r="G35" s="17">
        <f>SUM(G22:G34)</f>
        <v>306.69</v>
      </c>
      <c r="H35" s="18"/>
    </row>
  </sheetData>
  <autoFilter ref="A1:H35">
    <extLst/>
  </autoFilter>
  <mergeCells count="7">
    <mergeCell ref="A1:H1"/>
    <mergeCell ref="A6:E6"/>
    <mergeCell ref="A8:E8"/>
    <mergeCell ref="A16:E16"/>
    <mergeCell ref="A20:E20"/>
    <mergeCell ref="A21:E21"/>
    <mergeCell ref="A35:E35"/>
  </mergeCells>
  <pageMargins left="0.700694444444445" right="0.700694444444445" top="0.354166666666667" bottom="0.118055555555556" header="0.298611111111111" footer="0.196527777777778"/>
  <pageSetup paperSize="9" scale="64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涓涓阿</cp:lastModifiedBy>
  <dcterms:created xsi:type="dcterms:W3CDTF">2006-09-16T00:00:00Z</dcterms:created>
  <dcterms:modified xsi:type="dcterms:W3CDTF">2023-06-13T07:16:07Z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1F9BC2A7BA384C58838D95A2941DC2BD</vt:lpwstr>
  </property>
  <property fmtid="{D5CDD505-2E9C-101B-9397-08002B2CF9AE}" pid="3" name="KSOProductBuildVer">
    <vt:lpwstr>2052-11.1.0.14309</vt:lpwstr>
  </property>
</Properties>
</file>